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7050" activeTab="0"/>
  </bookViews>
  <sheets>
    <sheet name="Лист1" sheetId="1" r:id="rId1"/>
  </sheets>
  <definedNames/>
  <calcPr fullCalcOnLoad="1"/>
</workbook>
</file>

<file path=xl/sharedStrings.xml><?xml version="1.0" encoding="utf-8"?>
<sst xmlns="http://schemas.openxmlformats.org/spreadsheetml/2006/main" count="1019" uniqueCount="420">
  <si>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</si>
  <si>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</si>
  <si>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</si>
  <si>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</si>
  <si>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</si>
  <si>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</si>
  <si>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</si>
  <si>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</si>
  <si>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5.5.2.1.6. создание условий для организации досуга и обеспечения жителей сельского поселения услугами организаций культуры</t>
  </si>
  <si>
    <t>5807</t>
  </si>
  <si>
    <t>5.5.2.1.7.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</si>
  <si>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5808</t>
  </si>
  <si>
    <t>5.5.2.1.16.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</si>
  <si>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5817</t>
  </si>
  <si>
    <t>5.5.2.1.20. участие в предупреждении и ликвидации последствий чрезвычайных ситуаций в границах сельского поселения</t>
  </si>
  <si>
    <t>5821</t>
  </si>
  <si>
    <t>5.5.2.1.26.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</si>
  <si>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5827</t>
  </si>
  <si>
    <t>5.5.2.1.29.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</si>
  <si>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5830</t>
  </si>
  <si>
    <t>5.5.2.1.40. владение, пользование и распоряжение имуществом, находящимся в муниципальной собственности сельского поселения</t>
  </si>
  <si>
    <t>5841</t>
  </si>
  <si>
    <t>8. Итого расходных обязательств муниципальных образований</t>
  </si>
  <si>
    <t>8000</t>
  </si>
  <si>
    <t>Руководитель управления</t>
  </si>
  <si>
    <t>(подпись)</t>
  </si>
  <si>
    <t>(расшифровка подписи)</t>
  </si>
  <si>
    <t>Исполнитель</t>
  </si>
  <si>
    <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</si>
  <si>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01.07.2015 г. N 103н</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</si>
  <si>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</si>
  <si>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</si>
  <si>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</si>
  <si>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</si>
  <si>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</si>
  <si>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</si>
  <si>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</si>
  <si>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</si>
  <si>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</si>
  <si>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отчетный 2015 г</t>
  </si>
  <si>
    <t>плановый период</t>
  </si>
  <si>
    <t>Наименование, номер и дата</t>
  </si>
  <si>
    <t>Номер статьи (подстатьи), пункта (подпункта)</t>
  </si>
  <si>
    <t>Раздел</t>
  </si>
  <si>
    <t>Подраздел</t>
  </si>
  <si>
    <t>по плану</t>
  </si>
  <si>
    <t>текущий 2016 г</t>
  </si>
  <si>
    <t>очередной 2017 г</t>
  </si>
  <si>
    <t>2018 г</t>
  </si>
  <si>
    <t>2019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</si>
  <si>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</si>
  <si>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</si>
  <si>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</si>
  <si>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</si>
  <si>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</si>
  <si>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</si>
  <si>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</si>
  <si>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</si>
  <si>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</si>
  <si>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</si>
  <si>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</si>
  <si>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</si>
  <si>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</si>
  <si>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Ст.в целом</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</si>
  <si>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</si>
  <si>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30.08.2012 - не установ</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</si>
  <si>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</si>
  <si>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</si>
  <si>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Федеральный закон от 24.07.2007 № 221-ФЗ "О государственном кадастре недвижимости"</t>
  </si>
  <si>
    <t>30.07.2007 - не установ</t>
  </si>
  <si>
    <t xml:space="preserve">Постановление Правительства РФ от 22.12.2010 № 1092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</si>
  <si>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24.01.2011 - не установ</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</si>
  <si>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</si>
  <si>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</si>
  <si>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 xml:space="preserve">04    9;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</si>
  <si>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</si>
  <si>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Ст.13</t>
  </si>
  <si>
    <t>12.11.2007 - не установ</t>
  </si>
  <si>
    <t>Ст.5</t>
  </si>
  <si>
    <t>Ст.8</t>
  </si>
  <si>
    <t xml:space="preserve">01    3;
</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</si>
  <si>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</si>
  <si>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</si>
  <si>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</si>
  <si>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</si>
  <si>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</si>
  <si>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09.10.1992 № 3612-1 "Основы законодательства Российской Федерации о культуре"</t>
  </si>
  <si>
    <t>Ст.40</t>
  </si>
  <si>
    <t>17.11.1992 - не установ</t>
  </si>
  <si>
    <t>Постановление Ленинградской области от 18.03.2015 № 71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t>
  </si>
  <si>
    <t>23.03.2015 - не установ</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</si>
  <si>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</si>
  <si>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01.09.2011 - не установ</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</si>
  <si>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</si>
  <si>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17.04.2009 - не установ</t>
  </si>
  <si>
    <t xml:space="preserve">08    4;
</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</si>
  <si>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</si>
  <si>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Ст.6</t>
  </si>
  <si>
    <t>05.12.2003 - не установ</t>
  </si>
  <si>
    <t xml:space="preserve">03    9;
</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</si>
  <si>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</si>
  <si>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 П.6</t>
  </si>
  <si>
    <t>23.07.2007 - не установ</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</si>
  <si>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</si>
  <si>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</si>
  <si>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</si>
  <si>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Федеральный закон от 12.01.1996 № 7-ФЗ "О некоммерческих организациях"</t>
  </si>
  <si>
    <t>Ст.31.1, 31.3</t>
  </si>
  <si>
    <t>15.01.1996 - не установ</t>
  </si>
  <si>
    <t>Федеральный закон от 24.07.2007 № 209-ФЗ "О развитии малого и среднего предпринимательства в Российской Федерации"</t>
  </si>
  <si>
    <t>Ст.10</t>
  </si>
  <si>
    <t>01.01.2008 - не установ</t>
  </si>
  <si>
    <t>02.06.2014 - не установ</t>
  </si>
  <si>
    <t xml:space="preserve">07    7;
</t>
  </si>
  <si>
    <t>Областной закон Ленинградской области от 13.12.2011 № 105-оз "О государственной молодежной политике в Ленинградской области"</t>
  </si>
  <si>
    <t>Ст.7</t>
  </si>
  <si>
    <t>27.12.2011 - не установ</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</si>
  <si>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</si>
  <si>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</si>
  <si>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</si>
  <si>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</si>
  <si>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</si>
  <si>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</si>
  <si>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Федеральный закон от 02.03.2007 № 25-ФЗ "О муниципальной службе в Российской Федерации"</t>
  </si>
  <si>
    <t>01.06.2007 - не установ</t>
  </si>
  <si>
    <t>Федеральный закон от 25.12.2008 № 273-ФЗ "О противодействии коррупции"</t>
  </si>
  <si>
    <t>Ст.5,6</t>
  </si>
  <si>
    <t>29.12.2008 - не установ</t>
  </si>
  <si>
    <t>Ст.17, ч.1, п.3</t>
  </si>
  <si>
    <t>Федеральный закон от 27.12.1991 № 2124-1 "О средствах массовой информации"</t>
  </si>
  <si>
    <t>Ст.38</t>
  </si>
  <si>
    <t>08.02.1992 - не установ</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</si>
  <si>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</si>
  <si>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t>
  </si>
  <si>
    <t>Ст.19</t>
  </si>
  <si>
    <t>01.01.2006 - не установ</t>
  </si>
  <si>
    <t xml:space="preserve">01    4;
</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</si>
  <si>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</si>
  <si>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</si>
  <si>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</si>
  <si>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</si>
  <si>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Федеральный закон от 24.06.1999 № 120-ФЗ "Об основах системы профилактики безнадзорности и правонарушений несовершеннолетних"</t>
  </si>
  <si>
    <t>Ст.25</t>
  </si>
  <si>
    <t>30.06.1999 - не установ</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</si>
  <si>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</si>
  <si>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</si>
  <si>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</si>
  <si>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</si>
  <si>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</si>
  <si>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4002</t>
  </si>
  <si>
    <t>Ст.14, ч.1, п.1</t>
  </si>
  <si>
    <t xml:space="preserve">01    11
01    13
13    1;
</t>
  </si>
  <si>
    <t>4.1.3. владение, пользование и распоряжение имуществом, находящимся в муниципальной собственности городского поселения</t>
  </si>
  <si>
    <t>4004</t>
  </si>
  <si>
    <t>Ст.14, ч.1, п.3</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</si>
  <si>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</si>
  <si>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</si>
  <si>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Ст.14, ч.1, п.4</t>
  </si>
  <si>
    <t>Постановление Правительства Ленинградской области от 17.09.2012 № 294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 направленных на обеспечение устойчивого функционирования объектов жилищно-коммунального хозяйства Ленинградской области"</t>
  </si>
  <si>
    <t>25.10.2012 - не установ</t>
  </si>
  <si>
    <t>Федеральный закон от 07.12.2011 № 416-ФЗ "О водоснабжении и водоотведении"</t>
  </si>
  <si>
    <t>08.12.2011 - не установ</t>
  </si>
  <si>
    <t>Федеральный закон от 30.12.2004 № 210-ФЗ "Об основах регулирования тарифов организаций коммунального комплекса"</t>
  </si>
  <si>
    <t>Постановление Правительства Ленинградской области от 30.09.2014 №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</si>
  <si>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30.09.2014 - не установ</t>
  </si>
  <si>
    <t>Федеральный закон от 27.07.2010 № 190-ФЗ "О теплоснабжении"</t>
  </si>
  <si>
    <t>30.07.2010 - не установ</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</si>
  <si>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</si>
  <si>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</si>
  <si>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Ст.14, ч.1, п.5</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</si>
  <si>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</si>
  <si>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</si>
  <si>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Ст.14, ч.1, п.6</t>
  </si>
  <si>
    <t>Федеральный закон от 29.12.2004 № 188-ФЗ "Жилищный кодекс"</t>
  </si>
  <si>
    <t>Ст.14</t>
  </si>
  <si>
    <t>01.03.2005 - не установ</t>
  </si>
  <si>
    <t xml:space="preserve">05   02                 05   03;
</t>
  </si>
  <si>
    <t>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</si>
  <si>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</si>
  <si>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Ст.14, ч.1, п.7.1</t>
  </si>
  <si>
    <t>Распоряжение Правительства Ленинградской области от 31.01.2007 № 30-р "О мерах по противодействию терроризму на территории Ленинградской области"</t>
  </si>
  <si>
    <t>14.02.2007 - не установ</t>
  </si>
  <si>
    <t xml:space="preserve">03    4;
</t>
  </si>
  <si>
    <t>4.1.11. обеспечение первичных мер пожарной безопасности в границах населенных пунктов городского поселения</t>
  </si>
  <si>
    <t>4012</t>
  </si>
  <si>
    <t>Федеральный закон от 21.12.1994 № 69-ФЗ "О пожарной безопасности"</t>
  </si>
  <si>
    <t>05.01.1995 - не установ</t>
  </si>
  <si>
    <t>Закон Ленинградской области от 25.12.2006 № 169-оз "О пожарной безопасности Ленинградской области"</t>
  </si>
  <si>
    <t>Ст.8-1</t>
  </si>
  <si>
    <t>08.01.2007 - не установ</t>
  </si>
  <si>
    <t>Ст.14, ч.1, п.9</t>
  </si>
  <si>
    <t>4.1.12. создание условий для обеспечения жителей городского поселения услугами связи, общественного питания, торговли и бытового обслуживания</t>
  </si>
  <si>
    <t>4013</t>
  </si>
  <si>
    <t>Ст.14, ч.1, п.10</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</si>
  <si>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</si>
  <si>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</si>
  <si>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Ст.14, ч.1, п.11</t>
  </si>
  <si>
    <t xml:space="preserve">08    01
08    4;
</t>
  </si>
  <si>
    <t>4.1.14. создание условий для организации досуга и обеспечения жителей городского поселения услугами организаций культуры</t>
  </si>
  <si>
    <t>4015</t>
  </si>
  <si>
    <t>Ст.14, ч.1, п.12</t>
  </si>
  <si>
    <t>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</si>
  <si>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</si>
  <si>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Федеральный закон от 25.06.2002 № 73-ФЗ "Об объектах культурного наследия (памятниках истории и культуры) народов Российской Федерации"</t>
  </si>
  <si>
    <t>Ст.9,3; ст.13</t>
  </si>
  <si>
    <t>29.06.2002 - не установ</t>
  </si>
  <si>
    <t>Ст.14, ч.1, п.13</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</si>
  <si>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</si>
  <si>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</si>
  <si>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Ст.14, ч.1, п.14</t>
  </si>
  <si>
    <t>4.1.20. участие в организации деятельности по сбору (в том числе раздельному сбору) и транспортированию твердых коммунальных отходов</t>
  </si>
  <si>
    <t>4021</t>
  </si>
  <si>
    <t>Федеральный закон от 10.01.2002 № 7-ФЗ "Об охране окружающей среды"</t>
  </si>
  <si>
    <t>12.01.2002 - не установ</t>
  </si>
  <si>
    <t xml:space="preserve">05    3;
</t>
  </si>
  <si>
    <t>Ст.14, ч.1, п.18</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</si>
  <si>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</si>
  <si>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</si>
  <si>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Ст.14, ч.1, п.19</t>
  </si>
  <si>
    <t>4.1.24. организация ритуальных услуг и содержание мест захоронения</t>
  </si>
  <si>
    <t>4025</t>
  </si>
  <si>
    <t>Ст.14, ч.1, п.22</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</si>
  <si>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</si>
  <si>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</si>
  <si>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Ст.14, ч.1, п.23</t>
  </si>
  <si>
    <t>4.1.28.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</si>
  <si>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4029</t>
  </si>
  <si>
    <t>Ст.14, ч.1, п.27</t>
  </si>
  <si>
    <t>4.1.29. содействие в развитии сельскохозяйственного производства, создание условий для развития малого и среднего предпринимательства</t>
  </si>
  <si>
    <t>4030</t>
  </si>
  <si>
    <t>Ст.14, ч.1, п.28</t>
  </si>
  <si>
    <t xml:space="preserve">04    05
04    2;
</t>
  </si>
  <si>
    <t>4.1.30. организация и осуществление мероприятий по работе с детьми и молодежью в городском поселении</t>
  </si>
  <si>
    <t>4031</t>
  </si>
  <si>
    <t>Ст.14, ч.1, п.30</t>
  </si>
  <si>
    <t>4.1.36.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</si>
  <si>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4037</t>
  </si>
  <si>
    <t>Ст.14, ч.1, п.34</t>
  </si>
  <si>
    <t>4.1.38. осуществление мер по противодействию коррупции в границах городского поселения</t>
  </si>
  <si>
    <t>4039</t>
  </si>
  <si>
    <t>Ст.14, ч.1, п.38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</si>
  <si>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</si>
  <si>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</si>
  <si>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</si>
  <si>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</si>
  <si>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</si>
  <si>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</si>
  <si>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</si>
  <si>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</si>
  <si>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Ст.17, ч.1, п.5</t>
  </si>
  <si>
    <t>Областной закон Ленинградской области от 15.03.2012 № 20-оз "О муниципальных выборах в Ленинградской области"</t>
  </si>
  <si>
    <t>Ст.37</t>
  </si>
  <si>
    <t>27.03.2012 - не установ</t>
  </si>
  <si>
    <t>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</si>
  <si>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</si>
  <si>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Ст.17, ч.1, п.7</t>
  </si>
  <si>
    <t>4.2.15.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</si>
  <si>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4115</t>
  </si>
  <si>
    <t>Ст.17, ч.1, п.8.1</t>
  </si>
  <si>
    <t>Ст.32,34</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</si>
  <si>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</si>
  <si>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</si>
  <si>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Ст.17, ч.1, п.8.2</t>
  </si>
  <si>
    <t>4.2.17. осуществление части полномочий по решению вопросов местного значения муниципального района за счет межбюджетных трансфертов, предоставляемых из бюджета муниципального района в бюджет городского поселения в соответствии с  заключенными соглашениями, всего</t>
  </si>
  <si>
    <t>4117</t>
  </si>
  <si>
    <t>Ст.15, ч.4, абз.1</t>
  </si>
  <si>
    <t xml:space="preserve">01    13
 05   0 1;
</t>
  </si>
  <si>
    <t xml:space="preserve">03    14;
</t>
  </si>
  <si>
    <t xml:space="preserve">01    13
 03   10;
</t>
  </si>
  <si>
    <t xml:space="preserve">08    01
 08    04;
</t>
  </si>
  <si>
    <t xml:space="preserve">08    01
08    04;
</t>
  </si>
  <si>
    <t xml:space="preserve">11    02
11    05;
</t>
  </si>
  <si>
    <t xml:space="preserve">05    03;
</t>
  </si>
  <si>
    <t xml:space="preserve">05   03;
</t>
  </si>
  <si>
    <t xml:space="preserve">03   09;
</t>
  </si>
  <si>
    <t xml:space="preserve">04    12;
</t>
  </si>
  <si>
    <t xml:space="preserve">07   07;
</t>
  </si>
  <si>
    <t xml:space="preserve">05   05;
</t>
  </si>
  <si>
    <t xml:space="preserve">01    13
 12    02;
</t>
  </si>
  <si>
    <t xml:space="preserve">01    13;
</t>
  </si>
  <si>
    <t xml:space="preserve">10    03;
</t>
  </si>
  <si>
    <t xml:space="preserve">02   03;
</t>
  </si>
  <si>
    <t xml:space="preserve">01   04;
</t>
  </si>
  <si>
    <t xml:space="preserve">01    03
01   06;
</t>
  </si>
  <si>
    <t xml:space="preserve">03    09;
</t>
  </si>
  <si>
    <t xml:space="preserve">       01    02        
01    03
01    04
        01    13                                           04    12                                    10     01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</si>
  <si>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</si>
  <si>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</si>
  <si>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4.3.2.1. дополнительные меры социальной поддержки и социальной помощи для отдельных категорий граждан в случае наличия  в федеральных законах положений, устанавливающих указанное право</t>
  </si>
  <si>
    <t>4301</t>
  </si>
  <si>
    <t>Ст.15.1, ч.2; ст.20, п.5, абз.1</t>
  </si>
  <si>
    <t>Ст.159 ч.11</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</si>
  <si>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</si>
  <si>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</si>
  <si>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</si>
  <si>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</si>
  <si>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</si>
  <si>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</si>
  <si>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</si>
  <si>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</si>
  <si>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</si>
  <si>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</si>
  <si>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21.06.2006 - не установ</t>
  </si>
  <si>
    <t xml:space="preserve">02    3;
</t>
  </si>
  <si>
    <t>Федеральный закон от 26.02.1997 № 31-ФЗ "О мобилизационной подготовке и мобилизации  в Российской Федерации"</t>
  </si>
  <si>
    <t>05.03.1997 -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</si>
  <si>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</si>
  <si>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</si>
  <si>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</si>
  <si>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</si>
  <si>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</si>
  <si>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</si>
  <si>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</si>
  <si>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</si>
  <si>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</si>
  <si>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</si>
  <si>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</si>
  <si>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Ст.65, ч.1</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</si>
  <si>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</si>
  <si>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</si>
  <si>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</si>
  <si>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</si>
  <si>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</si>
  <si>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</si>
  <si>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Ст.15, ч.4; с.65, ч.4</t>
  </si>
  <si>
    <t xml:space="preserve">01    03
01    04
01    6;
</t>
  </si>
  <si>
    <t>4.5.2.1.6.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</si>
  <si>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4807</t>
  </si>
  <si>
    <t>Ст.15, ч.4; ст.65, ч.4</t>
  </si>
  <si>
    <t>4.5.2.1.10. участие в предупреждении и ликвидации последствий чрезвычайных ситуаций в границах городского поселения</t>
  </si>
  <si>
    <t>4811</t>
  </si>
  <si>
    <t>4.5.2.1.14. создание условий для организации досуга и обеспечения жителей городского поселения услугами организаций культуры</t>
  </si>
  <si>
    <t>4815</t>
  </si>
  <si>
    <t>4.5.2.1.17.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</si>
  <si>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4818</t>
  </si>
  <si>
    <t xml:space="preserve">07    9;
</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</si>
  <si>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</si>
  <si>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4823</t>
  </si>
  <si>
    <t>Ст.15,ч.4; ст.65, ч.4</t>
  </si>
  <si>
    <t>4.5.2.1.26.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</si>
  <si>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4827</t>
  </si>
  <si>
    <t>Ст.15, ч.4; ст65, ч.4</t>
  </si>
  <si>
    <t>4.5.2.1.40. владение, пользование и распоряжение имуществом, находящимся в муниципальной собственности городского поселения</t>
  </si>
  <si>
    <t>4841</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</si>
  <si>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</si>
  <si>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</si>
  <si>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</si>
  <si>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</si>
  <si>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</si>
  <si>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</si>
  <si>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5.1.3. владение, пользование и распоряжение имуществом, находящимся в муниципальной собственности сельского поселения</t>
  </si>
  <si>
    <t>5004</t>
  </si>
  <si>
    <t>5.1.4. обеспечение первичных мер пожарной безопасности в границах населенных пунктов сельского поселения</t>
  </si>
  <si>
    <t>5005</t>
  </si>
  <si>
    <t xml:space="preserve">03    0;
</t>
  </si>
  <si>
    <t>5.1.5. создание условий для обеспечения жителей сельского поселения услугами связи, общественного питания, торговли и бытового обслуживания</t>
  </si>
  <si>
    <t>5006</t>
  </si>
  <si>
    <t xml:space="preserve">05    2;
</t>
  </si>
  <si>
    <t>5.1.6. создание условий для организации досуга и обеспечения жителей сельского поселения услугами организаций культуры</t>
  </si>
  <si>
    <t>5007</t>
  </si>
  <si>
    <t>Ст.14,ч.1, п.12</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</si>
  <si>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</si>
  <si>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</si>
  <si>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Ст.14,ч.1, п.14</t>
  </si>
  <si>
    <t xml:space="preserve">11    01
11    2;
</t>
  </si>
  <si>
    <t>на 1 января 2016 г.</t>
  </si>
  <si>
    <t>Реестр расходных обязательств Отрадненского городского поселения Кировского муниципального района Ленинградской области</t>
  </si>
  <si>
    <t>Наименование расходного обязательства, вопроса местного значения, полномочия, права муниципального образования</t>
  </si>
  <si>
    <t>Дата вступления в силу, срок действия</t>
  </si>
  <si>
    <t>муниципального образования</t>
  </si>
  <si>
    <t xml:space="preserve">01    11
01    13
13    01;
</t>
  </si>
  <si>
    <t xml:space="preserve">01    13;
</t>
  </si>
  <si>
    <t>по факту исполнения</t>
  </si>
  <si>
    <t xml:space="preserve">05    02;
</t>
  </si>
  <si>
    <t xml:space="preserve">04    09;
</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</si>
  <si>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</si>
  <si>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</si>
  <si>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 xml:space="preserve">Ст.14,ч.1,п.19 </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</si>
  <si>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</si>
  <si>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</si>
  <si>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Ст.14, ч.3</t>
  </si>
  <si>
    <t>5.1.12. организация и осуществление мероприятий по работе с детьми и молодежью в сельском поселении</t>
  </si>
  <si>
    <t>5013</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</si>
  <si>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</si>
  <si>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</si>
  <si>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</si>
  <si>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</si>
  <si>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</si>
  <si>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</si>
  <si>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 xml:space="preserve">05    1;
</t>
  </si>
  <si>
    <t>5.1.18.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</si>
  <si>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</si>
  <si>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5.1.25. участие в организации деятельности по сбору (в том числе раздельному сбору) и транспортированию твердых коммунальных отходов</t>
  </si>
  <si>
    <t>5026</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</si>
  <si>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</si>
  <si>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</si>
  <si>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</si>
  <si>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</si>
  <si>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5.1.38. осуществление мер по противодействию коррупции в границах сельского поселения</t>
  </si>
  <si>
    <t>5039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</si>
  <si>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</si>
  <si>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</si>
  <si>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</si>
  <si>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</si>
  <si>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 xml:space="preserve">01    02
01    03
01    04
10    1;
</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</si>
  <si>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</si>
  <si>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</si>
  <si>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</si>
  <si>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5116</t>
  </si>
  <si>
    <t xml:space="preserve">05    02
05    3;
</t>
  </si>
  <si>
    <t>5.2.17. осуществление части полномочий по решению вопросов местного значения муниципального района за счет межбюджетных трансфертов, предоставляемых из бюджета муниципального района в бюджет сельского поселения в соответствии с  заключенными соглашениями, всего</t>
  </si>
  <si>
    <t>5117</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</si>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</sst>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419]###\ ###\ ###\ ###\ ##0.0"/>
    <numFmt numFmtId="165" formatCode="0.0"/>
  </numFmts>
  <fonts count="30">
    <font>
      <sz val="11"/>
      <color indexed="8"/>
      <name val="Calibri"/>
      <family val="2"/>
    </font>
    <font>
      <sz val="11"/>
      <name val="Calibri"/>
      <family val="2"/>
    </font>
    <font>
      <sz val="10"/>
      <color indexed="8"/>
      <name val="Arial"/>
      <family val="2"/>
    </font>
    <font>
      <sz val="7"/>
      <color indexed="8"/>
      <name val="Arial Narrow"/>
      <family val="2"/>
    </font>
    <font>
      <b/>
      <sz val="10"/>
      <color indexed="8"/>
      <name val="Arial"/>
      <family val="2"/>
    </font>
    <font>
      <sz val="9"/>
      <color indexed="8"/>
      <name val="Arial"/>
      <family val="2"/>
    </font>
    <font>
      <b/>
      <sz val="9"/>
      <color indexed="8"/>
      <name val="Arial"/>
      <family val="2"/>
    </font>
    <font>
      <sz val="9"/>
      <color indexed="8"/>
      <name val="Arial Narrow"/>
      <family val="2"/>
    </font>
    <font>
      <sz val="8"/>
      <color indexed="8"/>
      <name val="Arial"/>
      <family val="2"/>
    </font>
    <font>
      <b/>
      <sz val="9"/>
      <color indexed="8"/>
      <name val="Arial Narrow"/>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8"/>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color indexed="8"/>
      </right>
      <top/>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border>
    <border>
      <left>
        <color indexed="63"/>
      </left>
      <right style="thin">
        <color indexed="8"/>
      </right>
      <top>
        <color indexed="63"/>
      </top>
      <bottom/>
    </border>
    <border>
      <left>
        <color indexed="63"/>
      </left>
      <right style="thin">
        <color indexed="8"/>
      </right>
      <top/>
      <bottom style="thin">
        <color indexed="8"/>
      </bottom>
    </border>
    <border>
      <left style="thin">
        <color indexed="8"/>
      </left>
      <right style="thin">
        <color indexed="8"/>
      </right>
      <top>
        <color indexed="63"/>
      </top>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bottom/>
    </border>
    <border>
      <left/>
      <right>
        <color indexed="63"/>
      </right>
      <top/>
      <bottom style="thin">
        <color indexed="8"/>
      </bottom>
    </border>
    <border>
      <left style="thin">
        <color indexed="8"/>
      </left>
      <right style="thin">
        <color indexed="8"/>
      </right>
      <top/>
      <bottom/>
    </border>
    <border>
      <left style="thin">
        <color indexed="8"/>
      </left>
      <right/>
      <top/>
      <bottom/>
    </border>
    <border>
      <left style="thin">
        <color indexed="8"/>
      </left>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top/>
      <bottom style="thin">
        <color indexed="8"/>
      </bottom>
    </border>
    <border>
      <left/>
      <right style="thin">
        <color indexed="8"/>
      </right>
      <top style="thin">
        <color indexed="8"/>
      </top>
      <bottom/>
    </border>
    <border>
      <left style="thin">
        <color indexed="8"/>
      </left>
      <right>
        <color indexed="63"/>
      </right>
      <top/>
      <bottom>
        <color indexed="63"/>
      </bottom>
    </border>
    <border>
      <left>
        <color indexed="63"/>
      </left>
      <right style="thin">
        <color indexed="8"/>
      </right>
      <top/>
      <bottom>
        <color indexed="63"/>
      </bottom>
    </border>
    <border>
      <left/>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137">
    <xf numFmtId="0" fontId="1" fillId="0" borderId="0" xfId="0" applyFont="1" applyFill="1" applyBorder="1" applyAlignment="1">
      <alignment/>
    </xf>
    <xf numFmtId="0" fontId="2" fillId="0" borderId="0" xfId="33" applyNumberFormat="1" applyFont="1" applyFill="1" applyBorder="1" applyAlignment="1">
      <alignment vertical="top" wrapText="1" readingOrder="1"/>
      <protection/>
    </xf>
    <xf numFmtId="0" fontId="1" fillId="0" borderId="10" xfId="33" applyNumberFormat="1" applyFont="1" applyFill="1" applyBorder="1" applyAlignment="1">
      <alignment vertical="top" wrapText="1"/>
      <protection/>
    </xf>
    <xf numFmtId="0" fontId="1" fillId="0" borderId="11" xfId="33" applyNumberFormat="1" applyFont="1" applyFill="1" applyBorder="1" applyAlignment="1">
      <alignment vertical="top" wrapText="1"/>
      <protection/>
    </xf>
    <xf numFmtId="0" fontId="8" fillId="0" borderId="12" xfId="33" applyNumberFormat="1" applyFont="1" applyFill="1" applyBorder="1" applyAlignment="1">
      <alignment horizontal="center" vertical="top" wrapText="1" readingOrder="1"/>
      <protection/>
    </xf>
    <xf numFmtId="0" fontId="7" fillId="0" borderId="12" xfId="33" applyNumberFormat="1" applyFont="1" applyFill="1" applyBorder="1" applyAlignment="1">
      <alignment vertical="top" wrapText="1" readingOrder="1"/>
      <protection/>
    </xf>
    <xf numFmtId="0" fontId="7" fillId="0" borderId="11" xfId="33" applyNumberFormat="1" applyFont="1" applyFill="1" applyBorder="1" applyAlignment="1">
      <alignment horizontal="center" vertical="top" wrapText="1" readingOrder="1"/>
      <protection/>
    </xf>
    <xf numFmtId="0" fontId="1" fillId="0" borderId="13" xfId="33" applyNumberFormat="1" applyFont="1" applyFill="1" applyBorder="1" applyAlignment="1">
      <alignment vertical="top" wrapText="1"/>
      <protection/>
    </xf>
    <xf numFmtId="0" fontId="7" fillId="0" borderId="11" xfId="33" applyNumberFormat="1" applyFont="1" applyFill="1" applyBorder="1" applyAlignment="1">
      <alignment horizontal="left" vertical="top" wrapText="1" readingOrder="1"/>
      <protection/>
    </xf>
    <xf numFmtId="0" fontId="7" fillId="0" borderId="14" xfId="33" applyNumberFormat="1" applyFont="1" applyFill="1" applyBorder="1" applyAlignment="1">
      <alignment horizontal="left" vertical="top" wrapText="1" readingOrder="1"/>
      <protection/>
    </xf>
    <xf numFmtId="0" fontId="7" fillId="0" borderId="14" xfId="33" applyNumberFormat="1" applyFont="1" applyFill="1" applyBorder="1" applyAlignment="1">
      <alignment horizontal="right" vertical="top" wrapText="1" readingOrder="1"/>
      <protection/>
    </xf>
    <xf numFmtId="0" fontId="27" fillId="0" borderId="11" xfId="33" applyNumberFormat="1" applyFont="1" applyFill="1" applyBorder="1" applyAlignment="1">
      <alignment vertical="top" wrapText="1"/>
      <protection/>
    </xf>
    <xf numFmtId="0" fontId="8" fillId="0" borderId="15" xfId="33" applyNumberFormat="1" applyFont="1" applyFill="1" applyBorder="1" applyAlignment="1">
      <alignment horizontal="center" vertical="top" wrapText="1" readingOrder="1"/>
      <protection/>
    </xf>
    <xf numFmtId="0" fontId="1" fillId="0" borderId="0" xfId="33" applyNumberFormat="1" applyFont="1" applyFill="1" applyBorder="1" applyAlignment="1">
      <alignment vertical="top" wrapText="1"/>
      <protection/>
    </xf>
    <xf numFmtId="0" fontId="7" fillId="0" borderId="0" xfId="33" applyNumberFormat="1" applyFont="1" applyFill="1" applyBorder="1" applyAlignment="1">
      <alignment horizontal="center" vertical="top" wrapText="1" readingOrder="1"/>
      <protection/>
    </xf>
    <xf numFmtId="0" fontId="8" fillId="0" borderId="12" xfId="33" applyNumberFormat="1" applyFont="1" applyFill="1" applyBorder="1" applyAlignment="1">
      <alignment horizontal="center" vertical="top" wrapText="1" readingOrder="1"/>
      <protection/>
    </xf>
    <xf numFmtId="0" fontId="8" fillId="0" borderId="14" xfId="33" applyNumberFormat="1" applyFont="1" applyFill="1" applyBorder="1" applyAlignment="1">
      <alignment horizontal="center" vertical="center" wrapText="1" readingOrder="1"/>
      <protection/>
    </xf>
    <xf numFmtId="0" fontId="8" fillId="0" borderId="14" xfId="33" applyNumberFormat="1" applyFont="1" applyFill="1" applyBorder="1" applyAlignment="1">
      <alignment horizontal="center" vertical="top" wrapText="1" readingOrder="1"/>
      <protection/>
    </xf>
    <xf numFmtId="0" fontId="27" fillId="0" borderId="12" xfId="0" applyFont="1" applyFill="1" applyBorder="1" applyAlignment="1">
      <alignment/>
    </xf>
    <xf numFmtId="0" fontId="27" fillId="0" borderId="10" xfId="33" applyNumberFormat="1" applyFont="1" applyFill="1" applyBorder="1" applyAlignment="1">
      <alignment vertical="top" wrapText="1"/>
      <protection/>
    </xf>
    <xf numFmtId="0" fontId="27" fillId="0" borderId="0" xfId="0" applyFont="1" applyFill="1" applyBorder="1" applyAlignment="1">
      <alignment/>
    </xf>
    <xf numFmtId="0" fontId="8" fillId="0" borderId="12" xfId="33" applyNumberFormat="1" applyFont="1" applyFill="1" applyBorder="1" applyAlignment="1">
      <alignment vertical="top" wrapText="1" readingOrder="1"/>
      <protection/>
    </xf>
    <xf numFmtId="0" fontId="27" fillId="0" borderId="16" xfId="33" applyNumberFormat="1" applyFont="1" applyFill="1" applyBorder="1" applyAlignment="1">
      <alignment vertical="top" wrapText="1"/>
      <protection/>
    </xf>
    <xf numFmtId="0" fontId="8" fillId="0" borderId="11" xfId="33" applyNumberFormat="1" applyFont="1" applyFill="1" applyBorder="1" applyAlignment="1">
      <alignment horizontal="center" vertical="top" wrapText="1" readingOrder="1"/>
      <protection/>
    </xf>
    <xf numFmtId="0" fontId="27" fillId="0" borderId="17" xfId="33" applyNumberFormat="1" applyFont="1" applyFill="1" applyBorder="1" applyAlignment="1">
      <alignment vertical="top" wrapText="1"/>
      <protection/>
    </xf>
    <xf numFmtId="0" fontId="27" fillId="0" borderId="14" xfId="33" applyNumberFormat="1" applyFont="1" applyFill="1" applyBorder="1" applyAlignment="1">
      <alignment vertical="top" wrapText="1"/>
      <protection/>
    </xf>
    <xf numFmtId="0" fontId="27" fillId="0" borderId="13" xfId="33" applyNumberFormat="1" applyFont="1" applyFill="1" applyBorder="1" applyAlignment="1">
      <alignment vertical="top" wrapText="1"/>
      <protection/>
    </xf>
    <xf numFmtId="0" fontId="8" fillId="0" borderId="11" xfId="33" applyNumberFormat="1" applyFont="1" applyFill="1" applyBorder="1" applyAlignment="1">
      <alignment horizontal="left" vertical="top" wrapText="1" readingOrder="1"/>
      <protection/>
    </xf>
    <xf numFmtId="0" fontId="8" fillId="0" borderId="14" xfId="33" applyNumberFormat="1" applyFont="1" applyFill="1" applyBorder="1" applyAlignment="1">
      <alignment horizontal="left" vertical="top" wrapText="1" readingOrder="1"/>
      <protection/>
    </xf>
    <xf numFmtId="0" fontId="8" fillId="0" borderId="14" xfId="33" applyNumberFormat="1" applyFont="1" applyFill="1" applyBorder="1" applyAlignment="1">
      <alignment horizontal="right" vertical="top" wrapText="1" readingOrder="1"/>
      <protection/>
    </xf>
    <xf numFmtId="0" fontId="8" fillId="0" borderId="17" xfId="33" applyNumberFormat="1" applyFont="1" applyFill="1" applyBorder="1" applyAlignment="1">
      <alignment horizontal="center" vertical="top" wrapText="1" readingOrder="1"/>
      <protection/>
    </xf>
    <xf numFmtId="0" fontId="27" fillId="0" borderId="18" xfId="33" applyNumberFormat="1" applyFont="1" applyFill="1" applyBorder="1" applyAlignment="1">
      <alignment vertical="top" wrapText="1"/>
      <protection/>
    </xf>
    <xf numFmtId="0" fontId="8" fillId="0" borderId="19" xfId="33" applyNumberFormat="1" applyFont="1" applyFill="1" applyBorder="1" applyAlignment="1">
      <alignment vertical="top" wrapText="1" readingOrder="1"/>
      <protection/>
    </xf>
    <xf numFmtId="0" fontId="27" fillId="0" borderId="20" xfId="0" applyFont="1" applyFill="1" applyBorder="1" applyAlignment="1">
      <alignment/>
    </xf>
    <xf numFmtId="0" fontId="27" fillId="0" borderId="21" xfId="33" applyNumberFormat="1" applyFont="1" applyFill="1" applyBorder="1" applyAlignment="1">
      <alignment vertical="top" wrapText="1"/>
      <protection/>
    </xf>
    <xf numFmtId="0" fontId="27" fillId="0" borderId="22" xfId="0" applyFont="1" applyFill="1" applyBorder="1" applyAlignment="1">
      <alignment/>
    </xf>
    <xf numFmtId="0" fontId="27" fillId="0" borderId="0" xfId="0" applyFont="1" applyFill="1" applyBorder="1" applyAlignment="1">
      <alignment/>
    </xf>
    <xf numFmtId="0" fontId="27" fillId="0" borderId="23" xfId="33" applyNumberFormat="1" applyFont="1" applyFill="1" applyBorder="1" applyAlignment="1">
      <alignment vertical="top" wrapText="1"/>
      <protection/>
    </xf>
    <xf numFmtId="0" fontId="27" fillId="0" borderId="21" xfId="0" applyFont="1" applyFill="1" applyBorder="1" applyAlignment="1">
      <alignment/>
    </xf>
    <xf numFmtId="0" fontId="27" fillId="0" borderId="24" xfId="33" applyNumberFormat="1" applyFont="1" applyFill="1" applyBorder="1" applyAlignment="1">
      <alignment vertical="top" wrapText="1"/>
      <protection/>
    </xf>
    <xf numFmtId="0" fontId="27" fillId="0" borderId="16" xfId="0" applyFont="1" applyFill="1" applyBorder="1" applyAlignment="1">
      <alignment/>
    </xf>
    <xf numFmtId="0" fontId="27" fillId="0" borderId="25" xfId="0" applyFont="1" applyFill="1" applyBorder="1" applyAlignment="1">
      <alignment/>
    </xf>
    <xf numFmtId="0" fontId="8" fillId="0" borderId="21" xfId="33" applyNumberFormat="1" applyFont="1" applyFill="1" applyBorder="1" applyAlignment="1">
      <alignment vertical="top" wrapText="1" readingOrder="1"/>
      <protection/>
    </xf>
    <xf numFmtId="0" fontId="8" fillId="0" borderId="26" xfId="33" applyNumberFormat="1" applyFont="1" applyFill="1" applyBorder="1" applyAlignment="1">
      <alignment vertical="top" wrapText="1" readingOrder="1"/>
      <protection/>
    </xf>
    <xf numFmtId="0" fontId="8" fillId="0" borderId="27" xfId="33" applyNumberFormat="1" applyFont="1" applyFill="1" applyBorder="1" applyAlignment="1">
      <alignment vertical="top" wrapText="1" readingOrder="1"/>
      <protection/>
    </xf>
    <xf numFmtId="0" fontId="8" fillId="0" borderId="28" xfId="33" applyNumberFormat="1" applyFont="1" applyFill="1" applyBorder="1" applyAlignment="1">
      <alignment vertical="top" wrapText="1" readingOrder="1"/>
      <protection/>
    </xf>
    <xf numFmtId="0" fontId="8" fillId="0" borderId="29" xfId="33" applyNumberFormat="1" applyFont="1" applyFill="1" applyBorder="1" applyAlignment="1">
      <alignment vertical="top" wrapText="1" readingOrder="1"/>
      <protection/>
    </xf>
    <xf numFmtId="0" fontId="27" fillId="0" borderId="16" xfId="0" applyFont="1" applyFill="1" applyBorder="1" applyAlignment="1">
      <alignment horizontal="center" vertical="top"/>
    </xf>
    <xf numFmtId="0" fontId="27" fillId="0" borderId="25" xfId="0" applyFont="1" applyFill="1" applyBorder="1" applyAlignment="1">
      <alignment vertical="top"/>
    </xf>
    <xf numFmtId="0" fontId="27" fillId="0" borderId="21" xfId="33" applyNumberFormat="1" applyFont="1" applyFill="1" applyBorder="1" applyAlignment="1">
      <alignment horizontal="center" vertical="top" wrapText="1"/>
      <protection/>
    </xf>
    <xf numFmtId="0" fontId="27" fillId="0" borderId="27" xfId="0" applyFont="1" applyFill="1" applyBorder="1" applyAlignment="1">
      <alignment/>
    </xf>
    <xf numFmtId="0" fontId="27" fillId="0" borderId="30" xfId="33" applyNumberFormat="1" applyFont="1" applyFill="1" applyBorder="1" applyAlignment="1">
      <alignment vertical="top" wrapText="1"/>
      <protection/>
    </xf>
    <xf numFmtId="0" fontId="27" fillId="0" borderId="17" xfId="0" applyFont="1" applyFill="1" applyBorder="1" applyAlignment="1">
      <alignment/>
    </xf>
    <xf numFmtId="0" fontId="27" fillId="0" borderId="31" xfId="33" applyNumberFormat="1" applyFont="1" applyFill="1" applyBorder="1" applyAlignment="1">
      <alignment vertical="top" wrapText="1"/>
      <protection/>
    </xf>
    <xf numFmtId="0" fontId="27" fillId="0" borderId="16" xfId="0" applyFont="1" applyFill="1" applyBorder="1" applyAlignment="1">
      <alignment/>
    </xf>
    <xf numFmtId="0" fontId="27" fillId="0" borderId="18" xfId="0" applyFont="1" applyFill="1" applyBorder="1" applyAlignment="1">
      <alignment/>
    </xf>
    <xf numFmtId="0" fontId="27" fillId="24" borderId="10" xfId="33" applyNumberFormat="1" applyFont="1" applyFill="1" applyBorder="1" applyAlignment="1">
      <alignment vertical="top" wrapText="1"/>
      <protection/>
    </xf>
    <xf numFmtId="0" fontId="27" fillId="24" borderId="0" xfId="0" applyFont="1" applyFill="1" applyBorder="1" applyAlignment="1">
      <alignment/>
    </xf>
    <xf numFmtId="0" fontId="8" fillId="0" borderId="12" xfId="33" applyNumberFormat="1" applyFont="1" applyFill="1" applyBorder="1" applyAlignment="1">
      <alignment vertical="top" wrapText="1" readingOrder="1"/>
      <protection/>
    </xf>
    <xf numFmtId="0" fontId="28" fillId="0" borderId="12" xfId="33" applyNumberFormat="1" applyFont="1" applyFill="1" applyBorder="1" applyAlignment="1">
      <alignment vertical="top" wrapText="1" readingOrder="1"/>
      <protection/>
    </xf>
    <xf numFmtId="0" fontId="27" fillId="0" borderId="32" xfId="33" applyNumberFormat="1" applyFont="1" applyFill="1" applyBorder="1" applyAlignment="1">
      <alignment vertical="top" wrapText="1"/>
      <protection/>
    </xf>
    <xf numFmtId="0" fontId="27" fillId="0" borderId="14" xfId="33" applyNumberFormat="1" applyFont="1" applyFill="1" applyBorder="1" applyAlignment="1">
      <alignment vertical="top" wrapText="1"/>
      <protection/>
    </xf>
    <xf numFmtId="0" fontId="27" fillId="0" borderId="33" xfId="33" applyNumberFormat="1" applyFont="1" applyFill="1" applyBorder="1" applyAlignment="1">
      <alignment vertical="top" wrapText="1"/>
      <protection/>
    </xf>
    <xf numFmtId="0" fontId="27" fillId="0" borderId="34" xfId="33" applyNumberFormat="1" applyFont="1" applyFill="1" applyBorder="1" applyAlignment="1">
      <alignment vertical="top" wrapText="1"/>
      <protection/>
    </xf>
    <xf numFmtId="164" fontId="8" fillId="0" borderId="12" xfId="33" applyNumberFormat="1" applyFont="1" applyFill="1" applyBorder="1" applyAlignment="1">
      <alignment vertical="top" wrapText="1" readingOrder="1"/>
      <protection/>
    </xf>
    <xf numFmtId="0" fontId="8" fillId="0" borderId="11" xfId="33" applyNumberFormat="1" applyFont="1" applyFill="1" applyBorder="1" applyAlignment="1">
      <alignment horizontal="left" vertical="top" wrapText="1" readingOrder="1"/>
      <protection/>
    </xf>
    <xf numFmtId="0" fontId="27" fillId="0" borderId="13" xfId="33" applyNumberFormat="1" applyFont="1" applyFill="1" applyBorder="1" applyAlignment="1">
      <alignment vertical="top" wrapText="1"/>
      <protection/>
    </xf>
    <xf numFmtId="0" fontId="8" fillId="0" borderId="14" xfId="33" applyNumberFormat="1" applyFont="1" applyFill="1" applyBorder="1" applyAlignment="1">
      <alignment horizontal="left" vertical="top" wrapText="1" readingOrder="1"/>
      <protection/>
    </xf>
    <xf numFmtId="0" fontId="8" fillId="0" borderId="14" xfId="33" applyNumberFormat="1" applyFont="1" applyFill="1" applyBorder="1" applyAlignment="1">
      <alignment horizontal="right" vertical="top" wrapText="1" readingOrder="1"/>
      <protection/>
    </xf>
    <xf numFmtId="0" fontId="8" fillId="0" borderId="11" xfId="33" applyNumberFormat="1" applyFont="1" applyFill="1" applyBorder="1" applyAlignment="1">
      <alignment horizontal="center" vertical="top" wrapText="1" readingOrder="1"/>
      <protection/>
    </xf>
    <xf numFmtId="0" fontId="8" fillId="0" borderId="0" xfId="33" applyNumberFormat="1" applyFont="1" applyFill="1" applyBorder="1" applyAlignment="1">
      <alignment vertical="top" wrapText="1" readingOrder="1"/>
      <protection/>
    </xf>
    <xf numFmtId="0" fontId="8" fillId="24" borderId="24" xfId="33" applyNumberFormat="1" applyFont="1" applyFill="1" applyBorder="1" applyAlignment="1">
      <alignment horizontal="center" vertical="top" wrapText="1" readingOrder="1"/>
      <protection/>
    </xf>
    <xf numFmtId="0" fontId="8" fillId="0" borderId="28" xfId="33" applyNumberFormat="1" applyFont="1" applyFill="1" applyBorder="1" applyAlignment="1">
      <alignment horizontal="center" vertical="top" wrapText="1" readingOrder="1"/>
      <protection/>
    </xf>
    <xf numFmtId="0" fontId="8" fillId="0" borderId="29" xfId="33" applyNumberFormat="1" applyFont="1" applyFill="1" applyBorder="1" applyAlignment="1">
      <alignment horizontal="center" vertical="top" wrapText="1" readingOrder="1"/>
      <protection/>
    </xf>
    <xf numFmtId="0" fontId="8" fillId="0" borderId="35" xfId="33" applyNumberFormat="1" applyFont="1" applyFill="1" applyBorder="1" applyAlignment="1">
      <alignment horizontal="center" vertical="top" wrapText="1" readingOrder="1"/>
      <protection/>
    </xf>
    <xf numFmtId="0" fontId="8" fillId="0" borderId="36" xfId="33" applyNumberFormat="1" applyFont="1" applyFill="1" applyBorder="1" applyAlignment="1">
      <alignment horizontal="center" vertical="top" wrapText="1" readingOrder="1"/>
      <protection/>
    </xf>
    <xf numFmtId="0" fontId="8" fillId="0" borderId="37" xfId="33" applyNumberFormat="1" applyFont="1" applyFill="1" applyBorder="1" applyAlignment="1">
      <alignment horizontal="center" vertical="top" wrapText="1" readingOrder="1"/>
      <protection/>
    </xf>
    <xf numFmtId="0" fontId="27" fillId="0" borderId="35" xfId="33" applyNumberFormat="1" applyFont="1" applyFill="1" applyBorder="1" applyAlignment="1">
      <alignment horizontal="center" vertical="top" wrapText="1"/>
      <protection/>
    </xf>
    <xf numFmtId="0" fontId="27" fillId="0" borderId="36" xfId="33" applyNumberFormat="1" applyFont="1" applyFill="1" applyBorder="1" applyAlignment="1">
      <alignment horizontal="center" vertical="top" wrapText="1"/>
      <protection/>
    </xf>
    <xf numFmtId="0" fontId="27" fillId="0" borderId="37" xfId="33" applyNumberFormat="1" applyFont="1" applyFill="1" applyBorder="1" applyAlignment="1">
      <alignment horizontal="center" vertical="top" wrapText="1"/>
      <protection/>
    </xf>
    <xf numFmtId="0" fontId="8" fillId="0" borderId="12" xfId="33" applyNumberFormat="1" applyFont="1" applyFill="1" applyBorder="1" applyAlignment="1">
      <alignment horizontal="center" vertical="top" wrapText="1" readingOrder="1"/>
      <protection/>
    </xf>
    <xf numFmtId="0" fontId="27" fillId="0" borderId="38" xfId="33" applyNumberFormat="1" applyFont="1" applyFill="1" applyBorder="1" applyAlignment="1">
      <alignment vertical="top" wrapText="1"/>
      <protection/>
    </xf>
    <xf numFmtId="0" fontId="27" fillId="0" borderId="39" xfId="33" applyNumberFormat="1" applyFont="1" applyFill="1" applyBorder="1" applyAlignment="1">
      <alignment vertical="top" wrapText="1"/>
      <protection/>
    </xf>
    <xf numFmtId="0" fontId="2" fillId="0" borderId="0" xfId="33" applyNumberFormat="1" applyFont="1" applyFill="1" applyBorder="1" applyAlignment="1">
      <alignment horizontal="left" vertical="top" wrapText="1" readingOrder="1"/>
      <protection/>
    </xf>
    <xf numFmtId="0" fontId="1" fillId="0" borderId="0" xfId="0" applyFont="1" applyFill="1" applyBorder="1" applyAlignment="1">
      <alignment/>
    </xf>
    <xf numFmtId="0" fontId="2" fillId="0" borderId="0" xfId="33" applyNumberFormat="1" applyFont="1" applyFill="1" applyBorder="1" applyAlignment="1">
      <alignment vertical="top" wrapText="1" readingOrder="1"/>
      <protection/>
    </xf>
    <xf numFmtId="0" fontId="3" fillId="0" borderId="0" xfId="33" applyNumberFormat="1" applyFont="1" applyFill="1" applyBorder="1" applyAlignment="1">
      <alignment horizontal="left" vertical="top" wrapText="1" readingOrder="1"/>
      <protection/>
    </xf>
    <xf numFmtId="0" fontId="4" fillId="0" borderId="0" xfId="33" applyNumberFormat="1" applyFont="1" applyFill="1" applyBorder="1" applyAlignment="1">
      <alignment horizontal="center" vertical="top" wrapText="1" readingOrder="1"/>
      <protection/>
    </xf>
    <xf numFmtId="0" fontId="2" fillId="0" borderId="0" xfId="33" applyNumberFormat="1" applyFont="1" applyFill="1" applyBorder="1" applyAlignment="1">
      <alignment horizontal="center" vertical="top" wrapText="1" readingOrder="1"/>
      <protection/>
    </xf>
    <xf numFmtId="0" fontId="8" fillId="0" borderId="24" xfId="33" applyNumberFormat="1" applyFont="1" applyFill="1" applyBorder="1" applyAlignment="1">
      <alignment horizontal="center" vertical="top" wrapText="1" readingOrder="1"/>
      <protection/>
    </xf>
    <xf numFmtId="0" fontId="27" fillId="0" borderId="10" xfId="33" applyNumberFormat="1" applyFont="1" applyFill="1" applyBorder="1" applyAlignment="1">
      <alignment vertical="top" wrapText="1"/>
      <protection/>
    </xf>
    <xf numFmtId="0" fontId="27" fillId="0" borderId="0" xfId="0" applyFont="1" applyFill="1" applyBorder="1" applyAlignment="1">
      <alignment/>
    </xf>
    <xf numFmtId="0" fontId="27" fillId="0" borderId="40" xfId="33" applyNumberFormat="1" applyFont="1" applyFill="1" applyBorder="1" applyAlignment="1">
      <alignment vertical="top" wrapText="1"/>
      <protection/>
    </xf>
    <xf numFmtId="0" fontId="27" fillId="0" borderId="11" xfId="33" applyNumberFormat="1" applyFont="1" applyFill="1" applyBorder="1" applyAlignment="1">
      <alignment vertical="top" wrapText="1"/>
      <protection/>
    </xf>
    <xf numFmtId="0" fontId="8" fillId="0" borderId="15" xfId="33" applyNumberFormat="1" applyFont="1" applyFill="1" applyBorder="1" applyAlignment="1">
      <alignment horizontal="center" vertical="top" wrapText="1" readingOrder="1"/>
      <protection/>
    </xf>
    <xf numFmtId="0" fontId="27" fillId="0" borderId="41" xfId="33" applyNumberFormat="1" applyFont="1" applyFill="1" applyBorder="1" applyAlignment="1">
      <alignment vertical="top" wrapText="1"/>
      <protection/>
    </xf>
    <xf numFmtId="0" fontId="5" fillId="0" borderId="0" xfId="33" applyNumberFormat="1" applyFont="1" applyFill="1" applyBorder="1" applyAlignment="1">
      <alignment vertical="top" wrapText="1" readingOrder="1"/>
      <protection/>
    </xf>
    <xf numFmtId="0" fontId="6" fillId="0" borderId="0" xfId="33" applyNumberFormat="1" applyFont="1" applyFill="1" applyBorder="1" applyAlignment="1">
      <alignment vertical="top" wrapText="1" readingOrder="1"/>
      <protection/>
    </xf>
    <xf numFmtId="0" fontId="8" fillId="0" borderId="16" xfId="33" applyNumberFormat="1" applyFont="1" applyFill="1" applyBorder="1" applyAlignment="1">
      <alignment horizontal="center" vertical="top" wrapText="1" readingOrder="1"/>
      <protection/>
    </xf>
    <xf numFmtId="0" fontId="8" fillId="0" borderId="17" xfId="33" applyNumberFormat="1" applyFont="1" applyFill="1" applyBorder="1" applyAlignment="1">
      <alignment horizontal="center" vertical="top" wrapText="1" readingOrder="1"/>
      <protection/>
    </xf>
    <xf numFmtId="0" fontId="8" fillId="0" borderId="18" xfId="33" applyNumberFormat="1" applyFont="1" applyFill="1" applyBorder="1" applyAlignment="1">
      <alignment horizontal="center" vertical="top" wrapText="1" readingOrder="1"/>
      <protection/>
    </xf>
    <xf numFmtId="0" fontId="8" fillId="0" borderId="42" xfId="33" applyNumberFormat="1" applyFont="1" applyFill="1" applyBorder="1" applyAlignment="1">
      <alignment horizontal="center" vertical="top" wrapText="1" readingOrder="1"/>
      <protection/>
    </xf>
    <xf numFmtId="0" fontId="8" fillId="0" borderId="43" xfId="33" applyNumberFormat="1" applyFont="1" applyFill="1" applyBorder="1" applyAlignment="1">
      <alignment horizontal="center" vertical="top" wrapText="1" readingOrder="1"/>
      <protection/>
    </xf>
    <xf numFmtId="0" fontId="27" fillId="24" borderId="40" xfId="33" applyNumberFormat="1" applyFont="1" applyFill="1" applyBorder="1" applyAlignment="1">
      <alignment vertical="top" wrapText="1"/>
      <protection/>
    </xf>
    <xf numFmtId="0" fontId="27" fillId="24" borderId="11" xfId="33" applyNumberFormat="1" applyFont="1" applyFill="1" applyBorder="1" applyAlignment="1">
      <alignment vertical="top" wrapText="1"/>
      <protection/>
    </xf>
    <xf numFmtId="0" fontId="8" fillId="0" borderId="19" xfId="33" applyNumberFormat="1" applyFont="1" applyFill="1" applyBorder="1" applyAlignment="1">
      <alignment horizontal="center" vertical="top" wrapText="1" readingOrder="1"/>
      <protection/>
    </xf>
    <xf numFmtId="0" fontId="8" fillId="0" borderId="21" xfId="33" applyNumberFormat="1" applyFont="1" applyFill="1" applyBorder="1" applyAlignment="1">
      <alignment horizontal="center" vertical="top" wrapText="1" readingOrder="1"/>
      <protection/>
    </xf>
    <xf numFmtId="0" fontId="8" fillId="0" borderId="26" xfId="33" applyNumberFormat="1" applyFont="1" applyFill="1" applyBorder="1" applyAlignment="1">
      <alignment horizontal="center" vertical="top" wrapText="1" readingOrder="1"/>
      <protection/>
    </xf>
    <xf numFmtId="0" fontId="8" fillId="0" borderId="27" xfId="33" applyNumberFormat="1" applyFont="1" applyFill="1" applyBorder="1" applyAlignment="1">
      <alignment horizontal="center" vertical="top" wrapText="1" readingOrder="1"/>
      <protection/>
    </xf>
    <xf numFmtId="164" fontId="8" fillId="24" borderId="12" xfId="33" applyNumberFormat="1" applyFont="1" applyFill="1" applyBorder="1" applyAlignment="1">
      <alignment vertical="top" wrapText="1" readingOrder="1"/>
      <protection/>
    </xf>
    <xf numFmtId="0" fontId="27" fillId="24" borderId="32" xfId="33" applyNumberFormat="1" applyFont="1" applyFill="1" applyBorder="1" applyAlignment="1">
      <alignment vertical="top" wrapText="1"/>
      <protection/>
    </xf>
    <xf numFmtId="0" fontId="27" fillId="24" borderId="14" xfId="33" applyNumberFormat="1" applyFont="1" applyFill="1" applyBorder="1" applyAlignment="1">
      <alignment vertical="top" wrapText="1"/>
      <protection/>
    </xf>
    <xf numFmtId="164" fontId="28" fillId="0" borderId="12" xfId="33" applyNumberFormat="1" applyFont="1" applyFill="1" applyBorder="1" applyAlignment="1">
      <alignment vertical="top" wrapText="1" readingOrder="1"/>
      <protection/>
    </xf>
    <xf numFmtId="0" fontId="29" fillId="0" borderId="32" xfId="33" applyNumberFormat="1" applyFont="1" applyFill="1" applyBorder="1" applyAlignment="1">
      <alignment vertical="top" wrapText="1"/>
      <protection/>
    </xf>
    <xf numFmtId="0" fontId="29" fillId="0" borderId="14" xfId="33" applyNumberFormat="1" applyFont="1" applyFill="1" applyBorder="1" applyAlignment="1">
      <alignment vertical="top" wrapText="1"/>
      <protection/>
    </xf>
    <xf numFmtId="0" fontId="7" fillId="0" borderId="11" xfId="33" applyNumberFormat="1" applyFont="1" applyFill="1" applyBorder="1" applyAlignment="1">
      <alignment horizontal="center" vertical="top" wrapText="1" readingOrder="1"/>
      <protection/>
    </xf>
    <xf numFmtId="0" fontId="1" fillId="0" borderId="10" xfId="33" applyNumberFormat="1" applyFont="1" applyFill="1" applyBorder="1" applyAlignment="1">
      <alignment vertical="top" wrapText="1"/>
      <protection/>
    </xf>
    <xf numFmtId="0" fontId="1" fillId="0" borderId="13" xfId="33" applyNumberFormat="1" applyFont="1" applyFill="1" applyBorder="1" applyAlignment="1">
      <alignment vertical="top" wrapText="1"/>
      <protection/>
    </xf>
    <xf numFmtId="0" fontId="1" fillId="0" borderId="11" xfId="33" applyNumberFormat="1" applyFont="1" applyFill="1" applyBorder="1" applyAlignment="1">
      <alignment vertical="top" wrapText="1"/>
      <protection/>
    </xf>
    <xf numFmtId="0" fontId="7" fillId="0" borderId="12" xfId="33" applyNumberFormat="1" applyFont="1" applyFill="1" applyBorder="1" applyAlignment="1">
      <alignment vertical="top" wrapText="1" readingOrder="1"/>
      <protection/>
    </xf>
    <xf numFmtId="0" fontId="1" fillId="0" borderId="39" xfId="33" applyNumberFormat="1" applyFont="1" applyFill="1" applyBorder="1" applyAlignment="1">
      <alignment vertical="top" wrapText="1"/>
      <protection/>
    </xf>
    <xf numFmtId="0" fontId="2" fillId="0" borderId="12" xfId="33" applyNumberFormat="1" applyFont="1" applyFill="1" applyBorder="1" applyAlignment="1">
      <alignment vertical="top" wrapText="1" readingOrder="1"/>
      <protection/>
    </xf>
    <xf numFmtId="0" fontId="1" fillId="0" borderId="38" xfId="33" applyNumberFormat="1" applyFont="1" applyFill="1" applyBorder="1" applyAlignment="1">
      <alignment vertical="top" wrapText="1"/>
      <protection/>
    </xf>
    <xf numFmtId="0" fontId="1" fillId="0" borderId="32" xfId="33" applyNumberFormat="1" applyFont="1" applyFill="1" applyBorder="1" applyAlignment="1">
      <alignment vertical="top" wrapText="1"/>
      <protection/>
    </xf>
    <xf numFmtId="0" fontId="1" fillId="0" borderId="14" xfId="33" applyNumberFormat="1" applyFont="1" applyFill="1" applyBorder="1" applyAlignment="1">
      <alignment vertical="top" wrapText="1"/>
      <protection/>
    </xf>
    <xf numFmtId="0" fontId="1" fillId="0" borderId="41" xfId="33" applyNumberFormat="1" applyFont="1" applyFill="1" applyBorder="1" applyAlignment="1">
      <alignment vertical="top" wrapText="1"/>
      <protection/>
    </xf>
    <xf numFmtId="0" fontId="1" fillId="0" borderId="33" xfId="33" applyNumberFormat="1" applyFont="1" applyFill="1" applyBorder="1" applyAlignment="1">
      <alignment vertical="top" wrapText="1"/>
      <protection/>
    </xf>
    <xf numFmtId="0" fontId="1" fillId="0" borderId="34" xfId="33" applyNumberFormat="1" applyFont="1" applyFill="1" applyBorder="1" applyAlignment="1">
      <alignment vertical="top" wrapText="1"/>
      <protection/>
    </xf>
    <xf numFmtId="0" fontId="7" fillId="0" borderId="11" xfId="33" applyNumberFormat="1" applyFont="1" applyFill="1" applyBorder="1" applyAlignment="1">
      <alignment horizontal="left" vertical="top" wrapText="1" readingOrder="1"/>
      <protection/>
    </xf>
    <xf numFmtId="0" fontId="7" fillId="0" borderId="14" xfId="33" applyNumberFormat="1" applyFont="1" applyFill="1" applyBorder="1" applyAlignment="1">
      <alignment horizontal="left" vertical="top" wrapText="1" readingOrder="1"/>
      <protection/>
    </xf>
    <xf numFmtId="164" fontId="7" fillId="0" borderId="12" xfId="33" applyNumberFormat="1" applyFont="1" applyFill="1" applyBorder="1" applyAlignment="1">
      <alignment vertical="top" wrapText="1" readingOrder="1"/>
      <protection/>
    </xf>
    <xf numFmtId="0" fontId="9" fillId="0" borderId="12" xfId="33" applyNumberFormat="1" applyFont="1" applyFill="1" applyBorder="1" applyAlignment="1">
      <alignment vertical="top" wrapText="1" readingOrder="1"/>
      <protection/>
    </xf>
    <xf numFmtId="0" fontId="7" fillId="0" borderId="14" xfId="33" applyNumberFormat="1" applyFont="1" applyFill="1" applyBorder="1" applyAlignment="1">
      <alignment horizontal="right" vertical="top" wrapText="1" readingOrder="1"/>
      <protection/>
    </xf>
    <xf numFmtId="0" fontId="2" fillId="0" borderId="0" xfId="33" applyNumberFormat="1" applyFont="1" applyFill="1" applyBorder="1" applyAlignment="1">
      <alignment horizontal="center" wrapText="1" readingOrder="1"/>
      <protection/>
    </xf>
    <xf numFmtId="0" fontId="10" fillId="0" borderId="0" xfId="33" applyNumberFormat="1" applyFont="1" applyFill="1" applyBorder="1" applyAlignment="1">
      <alignment horizontal="center" vertical="top" wrapText="1" readingOrder="1"/>
      <protection/>
    </xf>
    <xf numFmtId="0" fontId="10" fillId="0" borderId="44" xfId="33" applyNumberFormat="1" applyFont="1" applyFill="1" applyBorder="1" applyAlignment="1">
      <alignment horizontal="center" vertical="top" wrapText="1" readingOrder="1"/>
      <protection/>
    </xf>
    <xf numFmtId="0" fontId="1" fillId="0" borderId="44" xfId="33" applyNumberFormat="1" applyFont="1" applyFill="1" applyBorder="1" applyAlignment="1">
      <alignmen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328"/>
  <sheetViews>
    <sheetView showGridLines="0" tabSelected="1" zoomScalePageLayoutView="0" workbookViewId="0" topLeftCell="A2">
      <pane xSplit="3" ySplit="10" topLeftCell="D12" activePane="bottomRight" state="frozen"/>
      <selection pane="topLeft" activeCell="A2" sqref="A2"/>
      <selection pane="topRight" activeCell="D2" sqref="D2"/>
      <selection pane="bottomLeft" activeCell="A12" sqref="A12"/>
      <selection pane="bottomRight" activeCell="H16" sqref="H16"/>
    </sheetView>
  </sheetViews>
  <sheetFormatPr defaultColWidth="9.140625" defaultRowHeight="15"/>
  <cols>
    <col min="1" max="1" width="34.57421875" style="0" customWidth="1"/>
    <col min="2" max="2" width="4.57421875" style="0" customWidth="1"/>
    <col min="3" max="3" width="2.421875" style="0" customWidth="1"/>
    <col min="4" max="4" width="23.421875" style="0" customWidth="1"/>
    <col min="5" max="5" width="2.421875" style="0" customWidth="1"/>
    <col min="6" max="6" width="7.00390625" style="0" customWidth="1"/>
    <col min="7" max="7" width="9.421875" style="0" customWidth="1"/>
    <col min="8" max="8" width="27.421875" style="0" customWidth="1"/>
    <col min="9" max="9" width="8.421875" style="0" customWidth="1"/>
    <col min="10" max="10" width="6.8515625" style="0" customWidth="1"/>
    <col min="11" max="11" width="9.421875" style="0" customWidth="1"/>
    <col min="12" max="12" width="22.28125" style="0" customWidth="1"/>
    <col min="13" max="13" width="9.421875" style="0" customWidth="1"/>
    <col min="15" max="15" width="6.140625" style="0" customWidth="1"/>
    <col min="16" max="16" width="6.421875" style="0" customWidth="1"/>
    <col min="17" max="22" width="13.7109375" style="0" customWidth="1"/>
    <col min="23" max="23" width="0" style="0" hidden="1" customWidth="1"/>
  </cols>
  <sheetData>
    <row r="1" ht="0" customHeight="1" hidden="1"/>
    <row r="2" spans="1:22" ht="15">
      <c r="A2" s="83" t="s">
        <v>28</v>
      </c>
      <c r="B2" s="84"/>
      <c r="C2" s="84"/>
      <c r="D2" s="84"/>
      <c r="E2" s="84"/>
      <c r="F2" s="1" t="s">
        <v>28</v>
      </c>
      <c r="G2" s="1" t="s">
        <v>28</v>
      </c>
      <c r="H2" s="85" t="s">
        <v>28</v>
      </c>
      <c r="I2" s="84"/>
      <c r="J2" s="1" t="s">
        <v>28</v>
      </c>
      <c r="K2" s="1" t="s">
        <v>28</v>
      </c>
      <c r="L2" s="1"/>
      <c r="M2" s="1"/>
      <c r="O2" s="1" t="s">
        <v>28</v>
      </c>
      <c r="P2" s="1" t="s">
        <v>28</v>
      </c>
      <c r="Q2" s="1" t="s">
        <v>28</v>
      </c>
      <c r="R2" s="1" t="s">
        <v>28</v>
      </c>
      <c r="S2" s="1" t="s">
        <v>28</v>
      </c>
      <c r="T2" s="86" t="s">
        <v>29</v>
      </c>
      <c r="U2" s="84"/>
      <c r="V2" s="84"/>
    </row>
    <row r="3" spans="1:22" ht="30" customHeight="1">
      <c r="A3" s="87" t="s">
        <v>366</v>
      </c>
      <c r="B3" s="84"/>
      <c r="C3" s="84"/>
      <c r="D3" s="84"/>
      <c r="E3" s="84"/>
      <c r="F3" s="84"/>
      <c r="G3" s="84"/>
      <c r="H3" s="84"/>
      <c r="I3" s="84"/>
      <c r="J3" s="84"/>
      <c r="K3" s="84"/>
      <c r="L3" s="84"/>
      <c r="M3" s="84"/>
      <c r="N3" s="84"/>
      <c r="O3" s="84"/>
      <c r="P3" s="84"/>
      <c r="Q3" s="84"/>
      <c r="R3" s="84"/>
      <c r="S3" s="84"/>
      <c r="T3" s="84"/>
      <c r="U3" s="84"/>
      <c r="V3" s="84"/>
    </row>
    <row r="4" spans="1:22" ht="14.25" customHeight="1">
      <c r="A4" s="88" t="s">
        <v>365</v>
      </c>
      <c r="B4" s="84"/>
      <c r="C4" s="84"/>
      <c r="D4" s="84"/>
      <c r="E4" s="84"/>
      <c r="F4" s="84"/>
      <c r="G4" s="84"/>
      <c r="H4" s="84"/>
      <c r="I4" s="84"/>
      <c r="J4" s="84"/>
      <c r="K4" s="84"/>
      <c r="L4" s="84"/>
      <c r="M4" s="84"/>
      <c r="N4" s="84"/>
      <c r="O4" s="84"/>
      <c r="P4" s="84"/>
      <c r="Q4" s="84"/>
      <c r="R4" s="84"/>
      <c r="S4" s="84"/>
      <c r="T4" s="84"/>
      <c r="U4" s="84"/>
      <c r="V4" s="84"/>
    </row>
    <row r="5" spans="1:22" ht="15">
      <c r="A5" s="96" t="s">
        <v>30</v>
      </c>
      <c r="B5" s="84"/>
      <c r="C5" s="84"/>
      <c r="D5" s="84"/>
      <c r="E5" s="84"/>
      <c r="F5" s="97"/>
      <c r="G5" s="84"/>
      <c r="H5" s="84"/>
      <c r="I5" s="84"/>
      <c r="J5" s="84"/>
      <c r="K5" s="84"/>
      <c r="L5" s="84"/>
      <c r="M5" s="84"/>
      <c r="N5" s="84"/>
      <c r="O5" s="84"/>
      <c r="P5" s="84"/>
      <c r="Q5" s="84"/>
      <c r="R5" s="84"/>
      <c r="S5" s="84"/>
      <c r="T5" s="1" t="s">
        <v>28</v>
      </c>
      <c r="U5" s="1" t="s">
        <v>28</v>
      </c>
      <c r="V5" s="1" t="s">
        <v>28</v>
      </c>
    </row>
    <row r="6" spans="1:22" ht="15">
      <c r="A6" s="96" t="s">
        <v>31</v>
      </c>
      <c r="B6" s="84"/>
      <c r="C6" s="84"/>
      <c r="D6" s="84"/>
      <c r="E6" s="84"/>
      <c r="F6" s="97"/>
      <c r="G6" s="84"/>
      <c r="H6" s="84"/>
      <c r="I6" s="84"/>
      <c r="J6" s="84"/>
      <c r="K6" s="84"/>
      <c r="L6" s="84"/>
      <c r="M6" s="84"/>
      <c r="N6" s="84"/>
      <c r="O6" s="84"/>
      <c r="P6" s="84"/>
      <c r="Q6" s="84"/>
      <c r="R6" s="84"/>
      <c r="S6" s="84"/>
      <c r="T6" s="1" t="s">
        <v>28</v>
      </c>
      <c r="U6" s="1" t="s">
        <v>28</v>
      </c>
      <c r="V6" s="1" t="s">
        <v>28</v>
      </c>
    </row>
    <row r="7" spans="1:22" ht="15">
      <c r="A7" s="96" t="s">
        <v>32</v>
      </c>
      <c r="B7" s="84"/>
      <c r="C7" s="84"/>
      <c r="D7" s="84"/>
      <c r="E7" s="84"/>
      <c r="F7" s="84"/>
      <c r="G7" s="84"/>
      <c r="H7" s="84"/>
      <c r="I7" s="84"/>
      <c r="J7" s="84"/>
      <c r="K7" s="84"/>
      <c r="L7" s="84"/>
      <c r="M7" s="84"/>
      <c r="N7" s="84"/>
      <c r="O7" s="84"/>
      <c r="P7" s="84"/>
      <c r="Q7" s="84"/>
      <c r="R7" s="84"/>
      <c r="S7" s="84"/>
      <c r="T7" s="1" t="s">
        <v>28</v>
      </c>
      <c r="U7" s="1" t="s">
        <v>28</v>
      </c>
      <c r="V7" s="1" t="s">
        <v>28</v>
      </c>
    </row>
    <row r="8" spans="1:22" ht="25.5" customHeight="1">
      <c r="A8" s="98" t="s">
        <v>367</v>
      </c>
      <c r="B8" s="94" t="s">
        <v>28</v>
      </c>
      <c r="C8" s="95"/>
      <c r="D8" s="74" t="s">
        <v>33</v>
      </c>
      <c r="E8" s="75"/>
      <c r="F8" s="75"/>
      <c r="G8" s="75"/>
      <c r="H8" s="75"/>
      <c r="I8" s="75"/>
      <c r="J8" s="75"/>
      <c r="K8" s="75"/>
      <c r="L8" s="75"/>
      <c r="M8" s="75"/>
      <c r="N8" s="76"/>
      <c r="O8" s="80" t="s">
        <v>34</v>
      </c>
      <c r="P8" s="82"/>
      <c r="Q8" s="80" t="s">
        <v>35</v>
      </c>
      <c r="R8" s="81"/>
      <c r="S8" s="81"/>
      <c r="T8" s="81"/>
      <c r="U8" s="81"/>
      <c r="V8" s="82"/>
    </row>
    <row r="9" spans="1:22" ht="15" customHeight="1">
      <c r="A9" s="99"/>
      <c r="B9" s="101" t="s">
        <v>36</v>
      </c>
      <c r="C9" s="102"/>
      <c r="D9" s="80" t="s">
        <v>37</v>
      </c>
      <c r="E9" s="81"/>
      <c r="F9" s="81"/>
      <c r="G9" s="82"/>
      <c r="H9" s="80" t="s">
        <v>38</v>
      </c>
      <c r="I9" s="81"/>
      <c r="J9" s="81"/>
      <c r="K9" s="82"/>
      <c r="L9" s="77" t="s">
        <v>369</v>
      </c>
      <c r="M9" s="78"/>
      <c r="N9" s="79"/>
      <c r="O9" s="12" t="s">
        <v>28</v>
      </c>
      <c r="P9" s="12" t="s">
        <v>28</v>
      </c>
      <c r="Q9" s="80" t="s">
        <v>39</v>
      </c>
      <c r="R9" s="82"/>
      <c r="S9" s="12" t="s">
        <v>28</v>
      </c>
      <c r="T9" s="12" t="s">
        <v>28</v>
      </c>
      <c r="U9" s="80" t="s">
        <v>40</v>
      </c>
      <c r="V9" s="82"/>
    </row>
    <row r="10" spans="1:22" ht="78.75">
      <c r="A10" s="100"/>
      <c r="B10" s="72"/>
      <c r="C10" s="73"/>
      <c r="D10" s="80" t="s">
        <v>41</v>
      </c>
      <c r="E10" s="82"/>
      <c r="F10" s="4" t="s">
        <v>42</v>
      </c>
      <c r="G10" s="4" t="s">
        <v>368</v>
      </c>
      <c r="H10" s="80" t="s">
        <v>41</v>
      </c>
      <c r="I10" s="82"/>
      <c r="J10" s="4" t="s">
        <v>42</v>
      </c>
      <c r="K10" s="4" t="s">
        <v>368</v>
      </c>
      <c r="L10" s="15" t="s">
        <v>41</v>
      </c>
      <c r="M10" s="4" t="s">
        <v>42</v>
      </c>
      <c r="N10" s="4" t="s">
        <v>368</v>
      </c>
      <c r="O10" s="16" t="s">
        <v>43</v>
      </c>
      <c r="P10" s="16" t="s">
        <v>44</v>
      </c>
      <c r="Q10" s="4" t="s">
        <v>45</v>
      </c>
      <c r="R10" s="4" t="s">
        <v>372</v>
      </c>
      <c r="S10" s="17" t="s">
        <v>46</v>
      </c>
      <c r="T10" s="17" t="s">
        <v>47</v>
      </c>
      <c r="U10" s="4" t="s">
        <v>48</v>
      </c>
      <c r="V10" s="4" t="s">
        <v>49</v>
      </c>
    </row>
    <row r="11" spans="1:22" ht="15">
      <c r="A11" s="4" t="s">
        <v>50</v>
      </c>
      <c r="B11" s="80" t="s">
        <v>51</v>
      </c>
      <c r="C11" s="82"/>
      <c r="D11" s="80" t="s">
        <v>52</v>
      </c>
      <c r="E11" s="82"/>
      <c r="F11" s="4" t="s">
        <v>53</v>
      </c>
      <c r="G11" s="4" t="s">
        <v>54</v>
      </c>
      <c r="H11" s="80" t="s">
        <v>55</v>
      </c>
      <c r="I11" s="82"/>
      <c r="J11" s="4" t="s">
        <v>56</v>
      </c>
      <c r="K11" s="4" t="s">
        <v>57</v>
      </c>
      <c r="L11" s="15">
        <v>9</v>
      </c>
      <c r="M11" s="15">
        <v>10</v>
      </c>
      <c r="N11" s="18">
        <v>11</v>
      </c>
      <c r="O11" s="4">
        <v>12</v>
      </c>
      <c r="P11" s="4">
        <v>13</v>
      </c>
      <c r="Q11" s="4">
        <v>14</v>
      </c>
      <c r="R11" s="4">
        <v>15</v>
      </c>
      <c r="S11" s="4">
        <v>16</v>
      </c>
      <c r="T11" s="4">
        <v>17</v>
      </c>
      <c r="U11" s="4">
        <v>18</v>
      </c>
      <c r="V11" s="4">
        <v>19</v>
      </c>
    </row>
    <row r="12" spans="1:22" ht="27" customHeight="1">
      <c r="A12" s="59" t="s">
        <v>144</v>
      </c>
      <c r="B12" s="58" t="s">
        <v>145</v>
      </c>
      <c r="C12" s="95"/>
      <c r="D12" s="32" t="s">
        <v>58</v>
      </c>
      <c r="E12" s="42"/>
      <c r="F12" s="47" t="s">
        <v>59</v>
      </c>
      <c r="G12" s="49" t="s">
        <v>59</v>
      </c>
      <c r="H12" s="32" t="s">
        <v>58</v>
      </c>
      <c r="I12" s="38"/>
      <c r="J12" s="47" t="s">
        <v>59</v>
      </c>
      <c r="K12" s="49" t="s">
        <v>59</v>
      </c>
      <c r="L12" s="22"/>
      <c r="M12" s="22"/>
      <c r="N12" s="54"/>
      <c r="O12" s="89" t="s">
        <v>59</v>
      </c>
      <c r="P12" s="90"/>
      <c r="Q12" s="64">
        <v>1097099.2</v>
      </c>
      <c r="R12" s="64">
        <v>926681.6</v>
      </c>
      <c r="S12" s="64">
        <f>S15+S96+S123+S133+S148</f>
        <v>175020.8</v>
      </c>
      <c r="T12" s="58"/>
      <c r="U12" s="58"/>
      <c r="V12" s="58"/>
    </row>
    <row r="13" spans="1:22" ht="17.25" customHeight="1">
      <c r="A13" s="60"/>
      <c r="B13" s="62"/>
      <c r="C13" s="90"/>
      <c r="D13" s="43"/>
      <c r="E13" s="44"/>
      <c r="F13" s="48"/>
      <c r="G13" s="37"/>
      <c r="H13" s="20"/>
      <c r="I13" s="50"/>
      <c r="J13" s="52"/>
      <c r="K13" s="51"/>
      <c r="L13" s="24"/>
      <c r="M13" s="24"/>
      <c r="N13" s="52"/>
      <c r="O13" s="91"/>
      <c r="P13" s="90"/>
      <c r="Q13" s="60"/>
      <c r="R13" s="60"/>
      <c r="S13" s="60"/>
      <c r="T13" s="60"/>
      <c r="U13" s="60"/>
      <c r="V13" s="60"/>
    </row>
    <row r="14" spans="1:22" ht="11.25" customHeight="1">
      <c r="A14" s="61"/>
      <c r="B14" s="63"/>
      <c r="C14" s="93"/>
      <c r="D14" s="45"/>
      <c r="E14" s="46"/>
      <c r="F14" s="25"/>
      <c r="G14" s="39"/>
      <c r="H14" s="26"/>
      <c r="I14" s="11"/>
      <c r="J14" s="25"/>
      <c r="K14" s="39"/>
      <c r="L14" s="31"/>
      <c r="M14" s="31"/>
      <c r="N14" s="55"/>
      <c r="O14" s="92"/>
      <c r="P14" s="93"/>
      <c r="Q14" s="61"/>
      <c r="R14" s="61"/>
      <c r="S14" s="61"/>
      <c r="T14" s="61"/>
      <c r="U14" s="61"/>
      <c r="V14" s="61"/>
    </row>
    <row r="15" spans="1:22" ht="24.75" customHeight="1">
      <c r="A15" s="59" t="s">
        <v>146</v>
      </c>
      <c r="B15" s="58" t="s">
        <v>147</v>
      </c>
      <c r="C15" s="95"/>
      <c r="D15" s="32" t="s">
        <v>58</v>
      </c>
      <c r="E15" s="33"/>
      <c r="F15" s="47" t="s">
        <v>59</v>
      </c>
      <c r="G15" s="49" t="s">
        <v>59</v>
      </c>
      <c r="H15" s="32" t="s">
        <v>58</v>
      </c>
      <c r="I15" s="38"/>
      <c r="J15" s="47" t="s">
        <v>59</v>
      </c>
      <c r="K15" s="49" t="s">
        <v>59</v>
      </c>
      <c r="L15" s="22"/>
      <c r="M15" s="22"/>
      <c r="N15" s="54"/>
      <c r="O15" s="89" t="s">
        <v>59</v>
      </c>
      <c r="P15" s="90"/>
      <c r="Q15" s="64">
        <v>834741.4</v>
      </c>
      <c r="R15" s="64">
        <v>681676</v>
      </c>
      <c r="S15" s="64">
        <f>SUM(S19:S95)</f>
        <v>125038.4</v>
      </c>
      <c r="T15" s="58"/>
      <c r="U15" s="58"/>
      <c r="V15" s="58"/>
    </row>
    <row r="16" spans="1:22" ht="36" customHeight="1">
      <c r="A16" s="60"/>
      <c r="B16" s="62"/>
      <c r="C16" s="90"/>
      <c r="D16" s="35"/>
      <c r="E16" s="36"/>
      <c r="F16" s="41"/>
      <c r="G16" s="37"/>
      <c r="H16" s="20"/>
      <c r="I16" s="50"/>
      <c r="J16" s="52"/>
      <c r="K16" s="51"/>
      <c r="L16" s="24"/>
      <c r="M16" s="24"/>
      <c r="N16" s="52"/>
      <c r="O16" s="91"/>
      <c r="P16" s="90"/>
      <c r="Q16" s="60"/>
      <c r="R16" s="60"/>
      <c r="S16" s="60"/>
      <c r="T16" s="60"/>
      <c r="U16" s="60"/>
      <c r="V16" s="60"/>
    </row>
    <row r="17" spans="1:22" ht="18.75" customHeight="1">
      <c r="A17" s="61"/>
      <c r="B17" s="63"/>
      <c r="C17" s="93"/>
      <c r="D17" s="26"/>
      <c r="E17" s="53"/>
      <c r="F17" s="25"/>
      <c r="G17" s="39"/>
      <c r="H17" s="26"/>
      <c r="I17" s="11"/>
      <c r="J17" s="25"/>
      <c r="K17" s="39"/>
      <c r="L17" s="31"/>
      <c r="M17" s="31"/>
      <c r="N17" s="55"/>
      <c r="O17" s="92"/>
      <c r="P17" s="93"/>
      <c r="Q17" s="61"/>
      <c r="R17" s="61"/>
      <c r="S17" s="61"/>
      <c r="T17" s="61"/>
      <c r="U17" s="61"/>
      <c r="V17" s="61"/>
    </row>
    <row r="18" spans="1:22" ht="15">
      <c r="A18" s="21" t="s">
        <v>60</v>
      </c>
      <c r="B18" s="58" t="s">
        <v>28</v>
      </c>
      <c r="C18" s="82"/>
      <c r="D18" s="58" t="s">
        <v>28</v>
      </c>
      <c r="E18" s="81"/>
      <c r="F18" s="81"/>
      <c r="G18" s="82"/>
      <c r="H18" s="58" t="s">
        <v>28</v>
      </c>
      <c r="I18" s="81"/>
      <c r="J18" s="81"/>
      <c r="K18" s="82"/>
      <c r="L18" s="24"/>
      <c r="M18" s="24"/>
      <c r="N18" s="52"/>
      <c r="O18" s="89" t="s">
        <v>28</v>
      </c>
      <c r="P18" s="93"/>
      <c r="Q18" s="21" t="s">
        <v>28</v>
      </c>
      <c r="R18" s="21" t="s">
        <v>28</v>
      </c>
      <c r="S18" s="21" t="s">
        <v>28</v>
      </c>
      <c r="T18" s="21" t="s">
        <v>28</v>
      </c>
      <c r="U18" s="21" t="s">
        <v>28</v>
      </c>
      <c r="V18" s="21" t="s">
        <v>28</v>
      </c>
    </row>
    <row r="19" spans="1:22" ht="30" customHeight="1">
      <c r="A19" s="58" t="s">
        <v>148</v>
      </c>
      <c r="B19" s="58" t="s">
        <v>149</v>
      </c>
      <c r="C19" s="95"/>
      <c r="D19" s="65" t="s">
        <v>61</v>
      </c>
      <c r="E19" s="90"/>
      <c r="F19" s="67" t="s">
        <v>150</v>
      </c>
      <c r="G19" s="65" t="s">
        <v>62</v>
      </c>
      <c r="H19" s="32" t="s">
        <v>28</v>
      </c>
      <c r="I19" s="33"/>
      <c r="J19" s="40"/>
      <c r="K19" s="34"/>
      <c r="L19" s="22"/>
      <c r="M19" s="22"/>
      <c r="N19" s="54"/>
      <c r="O19" s="89" t="s">
        <v>370</v>
      </c>
      <c r="P19" s="90"/>
      <c r="Q19" s="64">
        <v>10476.1</v>
      </c>
      <c r="R19" s="64">
        <v>4413.6</v>
      </c>
      <c r="S19" s="64">
        <f>2620+300+500</f>
        <v>3420</v>
      </c>
      <c r="T19" s="58"/>
      <c r="U19" s="58"/>
      <c r="V19" s="58"/>
    </row>
    <row r="20" spans="1:22" ht="31.5" customHeight="1">
      <c r="A20" s="60"/>
      <c r="B20" s="62"/>
      <c r="C20" s="90"/>
      <c r="D20" s="66"/>
      <c r="E20" s="93"/>
      <c r="F20" s="61"/>
      <c r="G20" s="93"/>
      <c r="H20" s="20"/>
      <c r="I20" s="20"/>
      <c r="J20" s="52"/>
      <c r="K20" s="51"/>
      <c r="L20" s="24"/>
      <c r="M20" s="24"/>
      <c r="N20" s="52"/>
      <c r="O20" s="91"/>
      <c r="P20" s="90"/>
      <c r="Q20" s="60"/>
      <c r="R20" s="60"/>
      <c r="S20" s="60"/>
      <c r="T20" s="60"/>
      <c r="U20" s="60"/>
      <c r="V20" s="60"/>
    </row>
    <row r="21" spans="1:22" ht="21.75" customHeight="1">
      <c r="A21" s="61"/>
      <c r="B21" s="63"/>
      <c r="C21" s="93"/>
      <c r="D21" s="26"/>
      <c r="E21" s="26"/>
      <c r="F21" s="26"/>
      <c r="G21" s="11"/>
      <c r="H21" s="26"/>
      <c r="I21" s="53"/>
      <c r="J21" s="25"/>
      <c r="K21" s="39"/>
      <c r="L21" s="31"/>
      <c r="M21" s="31"/>
      <c r="N21" s="55"/>
      <c r="O21" s="92"/>
      <c r="P21" s="93"/>
      <c r="Q21" s="61"/>
      <c r="R21" s="61"/>
      <c r="S21" s="61"/>
      <c r="T21" s="61"/>
      <c r="U21" s="61"/>
      <c r="V21" s="61"/>
    </row>
    <row r="22" spans="1:22" ht="34.5" customHeight="1">
      <c r="A22" s="58" t="s">
        <v>152</v>
      </c>
      <c r="B22" s="58" t="s">
        <v>153</v>
      </c>
      <c r="C22" s="95"/>
      <c r="D22" s="65" t="s">
        <v>61</v>
      </c>
      <c r="E22" s="90"/>
      <c r="F22" s="67" t="s">
        <v>154</v>
      </c>
      <c r="G22" s="65" t="s">
        <v>62</v>
      </c>
      <c r="H22" s="32" t="s">
        <v>28</v>
      </c>
      <c r="I22" s="33"/>
      <c r="J22" s="40"/>
      <c r="K22" s="34"/>
      <c r="L22" s="24"/>
      <c r="M22" s="24"/>
      <c r="N22" s="52"/>
      <c r="O22" s="89" t="s">
        <v>371</v>
      </c>
      <c r="P22" s="90"/>
      <c r="Q22" s="64">
        <v>10557.4</v>
      </c>
      <c r="R22" s="64">
        <v>6621.8</v>
      </c>
      <c r="S22" s="64">
        <f>250+996.1</f>
        <v>1246.1</v>
      </c>
      <c r="T22" s="58"/>
      <c r="U22" s="58"/>
      <c r="V22" s="58"/>
    </row>
    <row r="23" spans="1:22" ht="21.75" customHeight="1">
      <c r="A23" s="60"/>
      <c r="B23" s="62"/>
      <c r="C23" s="90"/>
      <c r="D23" s="66"/>
      <c r="E23" s="93"/>
      <c r="F23" s="61"/>
      <c r="G23" s="93"/>
      <c r="H23" s="20"/>
      <c r="I23" s="20"/>
      <c r="J23" s="52"/>
      <c r="K23" s="51"/>
      <c r="L23" s="24"/>
      <c r="M23" s="24"/>
      <c r="N23" s="52"/>
      <c r="O23" s="91"/>
      <c r="P23" s="90"/>
      <c r="Q23" s="60"/>
      <c r="R23" s="60"/>
      <c r="S23" s="60"/>
      <c r="T23" s="60"/>
      <c r="U23" s="60"/>
      <c r="V23" s="60"/>
    </row>
    <row r="24" spans="1:22" ht="22.5">
      <c r="A24" s="61"/>
      <c r="B24" s="63"/>
      <c r="C24" s="93"/>
      <c r="D24" s="65" t="s">
        <v>68</v>
      </c>
      <c r="E24" s="93"/>
      <c r="F24" s="28" t="s">
        <v>63</v>
      </c>
      <c r="G24" s="27" t="s">
        <v>69</v>
      </c>
      <c r="H24" s="26"/>
      <c r="I24" s="53"/>
      <c r="J24" s="25"/>
      <c r="K24" s="39"/>
      <c r="L24" s="24"/>
      <c r="M24" s="24"/>
      <c r="N24" s="52"/>
      <c r="O24" s="92"/>
      <c r="P24" s="93"/>
      <c r="Q24" s="61"/>
      <c r="R24" s="61"/>
      <c r="S24" s="61"/>
      <c r="T24" s="61"/>
      <c r="U24" s="61"/>
      <c r="V24" s="61"/>
    </row>
    <row r="25" spans="1:22" ht="123" customHeight="1">
      <c r="A25" s="58" t="s">
        <v>155</v>
      </c>
      <c r="B25" s="58" t="s">
        <v>156</v>
      </c>
      <c r="C25" s="95"/>
      <c r="D25" s="65" t="s">
        <v>61</v>
      </c>
      <c r="E25" s="90"/>
      <c r="F25" s="67" t="s">
        <v>157</v>
      </c>
      <c r="G25" s="65" t="s">
        <v>62</v>
      </c>
      <c r="H25" s="65" t="s">
        <v>158</v>
      </c>
      <c r="I25" s="93"/>
      <c r="J25" s="29" t="s">
        <v>63</v>
      </c>
      <c r="K25" s="23" t="s">
        <v>159</v>
      </c>
      <c r="L25" s="15"/>
      <c r="M25" s="15"/>
      <c r="N25" s="18"/>
      <c r="O25" s="89" t="s">
        <v>373</v>
      </c>
      <c r="P25" s="90"/>
      <c r="Q25" s="64"/>
      <c r="R25" s="64"/>
      <c r="S25" s="64">
        <v>7146.3</v>
      </c>
      <c r="T25" s="58"/>
      <c r="U25" s="58"/>
      <c r="V25" s="58"/>
    </row>
    <row r="26" spans="1:22" ht="48" customHeight="1">
      <c r="A26" s="60"/>
      <c r="B26" s="62"/>
      <c r="C26" s="90"/>
      <c r="D26" s="66"/>
      <c r="E26" s="93"/>
      <c r="F26" s="61"/>
      <c r="G26" s="93"/>
      <c r="H26" s="65" t="s">
        <v>137</v>
      </c>
      <c r="I26" s="90"/>
      <c r="J26" s="68" t="s">
        <v>63</v>
      </c>
      <c r="K26" s="69" t="s">
        <v>112</v>
      </c>
      <c r="L26" s="30"/>
      <c r="M26" s="30"/>
      <c r="N26" s="52"/>
      <c r="O26" s="91"/>
      <c r="P26" s="90"/>
      <c r="Q26" s="60"/>
      <c r="R26" s="60"/>
      <c r="S26" s="60"/>
      <c r="T26" s="60"/>
      <c r="U26" s="60"/>
      <c r="V26" s="60"/>
    </row>
    <row r="27" spans="1:22" ht="141.75" customHeight="1">
      <c r="A27" s="60"/>
      <c r="B27" s="62"/>
      <c r="C27" s="90"/>
      <c r="D27" s="65" t="s">
        <v>160</v>
      </c>
      <c r="E27" s="90"/>
      <c r="F27" s="67" t="s">
        <v>97</v>
      </c>
      <c r="G27" s="65" t="s">
        <v>161</v>
      </c>
      <c r="H27" s="66"/>
      <c r="I27" s="93"/>
      <c r="J27" s="61"/>
      <c r="K27" s="93"/>
      <c r="L27" s="24"/>
      <c r="M27" s="24"/>
      <c r="N27" s="52"/>
      <c r="O27" s="91"/>
      <c r="P27" s="90"/>
      <c r="Q27" s="60"/>
      <c r="R27" s="60"/>
      <c r="S27" s="60"/>
      <c r="T27" s="60"/>
      <c r="U27" s="60"/>
      <c r="V27" s="60"/>
    </row>
    <row r="28" spans="1:22" ht="20.25" customHeight="1">
      <c r="A28" s="60"/>
      <c r="B28" s="62"/>
      <c r="C28" s="90"/>
      <c r="D28" s="66"/>
      <c r="E28" s="93"/>
      <c r="F28" s="61"/>
      <c r="G28" s="93"/>
      <c r="H28" s="65" t="s">
        <v>66</v>
      </c>
      <c r="I28" s="90"/>
      <c r="J28" s="68" t="s">
        <v>63</v>
      </c>
      <c r="K28" s="69" t="s">
        <v>67</v>
      </c>
      <c r="L28" s="30"/>
      <c r="M28" s="30"/>
      <c r="N28" s="52"/>
      <c r="O28" s="91"/>
      <c r="P28" s="90"/>
      <c r="Q28" s="60"/>
      <c r="R28" s="60"/>
      <c r="S28" s="60"/>
      <c r="T28" s="60"/>
      <c r="U28" s="60"/>
      <c r="V28" s="60"/>
    </row>
    <row r="29" spans="1:22" ht="158.25" customHeight="1">
      <c r="A29" s="60"/>
      <c r="B29" s="62"/>
      <c r="C29" s="90"/>
      <c r="D29" s="65" t="s">
        <v>162</v>
      </c>
      <c r="E29" s="90"/>
      <c r="F29" s="67" t="s">
        <v>78</v>
      </c>
      <c r="G29" s="65" t="s">
        <v>135</v>
      </c>
      <c r="H29" s="66"/>
      <c r="I29" s="93"/>
      <c r="J29" s="61"/>
      <c r="K29" s="93"/>
      <c r="L29" s="24"/>
      <c r="M29" s="24"/>
      <c r="N29" s="52"/>
      <c r="O29" s="91"/>
      <c r="P29" s="90"/>
      <c r="Q29" s="60"/>
      <c r="R29" s="60"/>
      <c r="S29" s="60"/>
      <c r="T29" s="60"/>
      <c r="U29" s="60"/>
      <c r="V29" s="60"/>
    </row>
    <row r="30" spans="1:22" ht="22.5">
      <c r="A30" s="60"/>
      <c r="B30" s="62"/>
      <c r="C30" s="90"/>
      <c r="D30" s="91"/>
      <c r="E30" s="90"/>
      <c r="F30" s="60"/>
      <c r="G30" s="90"/>
      <c r="H30" s="65" t="s">
        <v>163</v>
      </c>
      <c r="I30" s="93"/>
      <c r="J30" s="29" t="s">
        <v>63</v>
      </c>
      <c r="K30" s="23" t="s">
        <v>164</v>
      </c>
      <c r="L30" s="30"/>
      <c r="M30" s="30"/>
      <c r="N30" s="52"/>
      <c r="O30" s="91"/>
      <c r="P30" s="90"/>
      <c r="Q30" s="60"/>
      <c r="R30" s="60"/>
      <c r="S30" s="60"/>
      <c r="T30" s="60"/>
      <c r="U30" s="60"/>
      <c r="V30" s="60"/>
    </row>
    <row r="31" spans="1:22" ht="15">
      <c r="A31" s="60"/>
      <c r="B31" s="62"/>
      <c r="C31" s="90"/>
      <c r="D31" s="66"/>
      <c r="E31" s="93"/>
      <c r="F31" s="61"/>
      <c r="G31" s="93"/>
      <c r="H31" s="20"/>
      <c r="I31" s="20"/>
      <c r="J31" s="20"/>
      <c r="K31" s="19"/>
      <c r="L31" s="24"/>
      <c r="M31" s="24"/>
      <c r="N31" s="52"/>
      <c r="O31" s="91"/>
      <c r="P31" s="90"/>
      <c r="Q31" s="60"/>
      <c r="R31" s="60"/>
      <c r="S31" s="60"/>
      <c r="T31" s="60"/>
      <c r="U31" s="60"/>
      <c r="V31" s="60"/>
    </row>
    <row r="32" spans="1:22" ht="24.75" customHeight="1">
      <c r="A32" s="60"/>
      <c r="B32" s="62"/>
      <c r="C32" s="90"/>
      <c r="D32" s="65" t="s">
        <v>165</v>
      </c>
      <c r="E32" s="93"/>
      <c r="F32" s="28" t="s">
        <v>97</v>
      </c>
      <c r="G32" s="27" t="s">
        <v>166</v>
      </c>
      <c r="H32" s="20"/>
      <c r="I32" s="20"/>
      <c r="J32" s="20"/>
      <c r="K32" s="19"/>
      <c r="L32" s="24"/>
      <c r="M32" s="24"/>
      <c r="N32" s="52"/>
      <c r="O32" s="91"/>
      <c r="P32" s="90"/>
      <c r="Q32" s="60"/>
      <c r="R32" s="60"/>
      <c r="S32" s="60"/>
      <c r="T32" s="60"/>
      <c r="U32" s="60"/>
      <c r="V32" s="60"/>
    </row>
    <row r="33" spans="1:22" ht="87.75" customHeight="1">
      <c r="A33" s="61"/>
      <c r="B33" s="63"/>
      <c r="C33" s="93"/>
      <c r="D33" s="65" t="s">
        <v>70</v>
      </c>
      <c r="E33" s="93"/>
      <c r="F33" s="28" t="s">
        <v>63</v>
      </c>
      <c r="G33" s="27" t="s">
        <v>71</v>
      </c>
      <c r="H33" s="26"/>
      <c r="I33" s="26"/>
      <c r="J33" s="26"/>
      <c r="K33" s="11"/>
      <c r="L33" s="24"/>
      <c r="M33" s="24"/>
      <c r="N33" s="52"/>
      <c r="O33" s="92"/>
      <c r="P33" s="93"/>
      <c r="Q33" s="61"/>
      <c r="R33" s="61"/>
      <c r="S33" s="61"/>
      <c r="T33" s="61"/>
      <c r="U33" s="61"/>
      <c r="V33" s="61"/>
    </row>
    <row r="34" spans="1:22" ht="77.25" customHeight="1">
      <c r="A34" s="58" t="s">
        <v>167</v>
      </c>
      <c r="B34" s="58" t="s">
        <v>168</v>
      </c>
      <c r="C34" s="95"/>
      <c r="D34" s="65" t="s">
        <v>61</v>
      </c>
      <c r="E34" s="90"/>
      <c r="F34" s="67" t="s">
        <v>169</v>
      </c>
      <c r="G34" s="65" t="s">
        <v>62</v>
      </c>
      <c r="H34" s="65" t="s">
        <v>72</v>
      </c>
      <c r="I34" s="93"/>
      <c r="J34" s="29" t="s">
        <v>63</v>
      </c>
      <c r="K34" s="23" t="s">
        <v>73</v>
      </c>
      <c r="L34" s="30"/>
      <c r="M34" s="30"/>
      <c r="N34" s="52"/>
      <c r="O34" s="89" t="s">
        <v>374</v>
      </c>
      <c r="P34" s="90"/>
      <c r="Q34" s="64"/>
      <c r="R34" s="64"/>
      <c r="S34" s="64">
        <v>36914.5</v>
      </c>
      <c r="T34" s="58"/>
      <c r="U34" s="58"/>
      <c r="V34" s="58"/>
    </row>
    <row r="35" spans="1:22" ht="21" customHeight="1">
      <c r="A35" s="60"/>
      <c r="B35" s="62"/>
      <c r="C35" s="90"/>
      <c r="D35" s="66"/>
      <c r="E35" s="93"/>
      <c r="F35" s="61"/>
      <c r="G35" s="93"/>
      <c r="H35" s="20"/>
      <c r="I35" s="20"/>
      <c r="J35" s="20"/>
      <c r="K35" s="19"/>
      <c r="L35" s="24"/>
      <c r="M35" s="24"/>
      <c r="N35" s="52"/>
      <c r="O35" s="91"/>
      <c r="P35" s="90"/>
      <c r="Q35" s="60"/>
      <c r="R35" s="60"/>
      <c r="S35" s="60"/>
      <c r="T35" s="60"/>
      <c r="U35" s="60"/>
      <c r="V35" s="60"/>
    </row>
    <row r="36" spans="1:22" ht="95.25" customHeight="1">
      <c r="A36" s="61"/>
      <c r="B36" s="63"/>
      <c r="C36" s="93"/>
      <c r="D36" s="65" t="s">
        <v>75</v>
      </c>
      <c r="E36" s="93"/>
      <c r="F36" s="28" t="s">
        <v>76</v>
      </c>
      <c r="G36" s="27" t="s">
        <v>77</v>
      </c>
      <c r="H36" s="26"/>
      <c r="I36" s="26"/>
      <c r="J36" s="26"/>
      <c r="K36" s="11"/>
      <c r="L36" s="24"/>
      <c r="M36" s="24"/>
      <c r="N36" s="52"/>
      <c r="O36" s="92"/>
      <c r="P36" s="93"/>
      <c r="Q36" s="61"/>
      <c r="R36" s="61"/>
      <c r="S36" s="61"/>
      <c r="T36" s="61"/>
      <c r="U36" s="61"/>
      <c r="V36" s="61"/>
    </row>
    <row r="37" spans="1:22" ht="42.75" customHeight="1">
      <c r="A37" s="58" t="s">
        <v>170</v>
      </c>
      <c r="B37" s="58" t="s">
        <v>171</v>
      </c>
      <c r="C37" s="95"/>
      <c r="D37" s="65" t="s">
        <v>61</v>
      </c>
      <c r="E37" s="90"/>
      <c r="F37" s="67" t="s">
        <v>172</v>
      </c>
      <c r="G37" s="65" t="s">
        <v>62</v>
      </c>
      <c r="H37" s="70" t="s">
        <v>28</v>
      </c>
      <c r="I37" s="91"/>
      <c r="J37" s="91"/>
      <c r="K37" s="90"/>
      <c r="L37" s="24"/>
      <c r="M37" s="24"/>
      <c r="N37" s="52"/>
      <c r="O37" s="89" t="s">
        <v>266</v>
      </c>
      <c r="P37" s="90"/>
      <c r="Q37" s="64"/>
      <c r="R37" s="64"/>
      <c r="S37" s="64">
        <f>10812.3+16.8+504</f>
        <v>11333.099999999999</v>
      </c>
      <c r="T37" s="58"/>
      <c r="U37" s="58"/>
      <c r="V37" s="58"/>
    </row>
    <row r="38" spans="1:22" ht="56.25" customHeight="1">
      <c r="A38" s="60"/>
      <c r="B38" s="62"/>
      <c r="C38" s="90"/>
      <c r="D38" s="66"/>
      <c r="E38" s="93"/>
      <c r="F38" s="61"/>
      <c r="G38" s="93"/>
      <c r="H38" s="20"/>
      <c r="I38" s="20"/>
      <c r="J38" s="20"/>
      <c r="K38" s="19"/>
      <c r="L38" s="24"/>
      <c r="M38" s="24"/>
      <c r="N38" s="52"/>
      <c r="O38" s="91"/>
      <c r="P38" s="90"/>
      <c r="Q38" s="60"/>
      <c r="R38" s="60"/>
      <c r="S38" s="60"/>
      <c r="T38" s="60"/>
      <c r="U38" s="60"/>
      <c r="V38" s="60"/>
    </row>
    <row r="39" spans="1:22" ht="40.5" customHeight="1">
      <c r="A39" s="61"/>
      <c r="B39" s="63"/>
      <c r="C39" s="93"/>
      <c r="D39" s="65" t="s">
        <v>173</v>
      </c>
      <c r="E39" s="93"/>
      <c r="F39" s="28" t="s">
        <v>174</v>
      </c>
      <c r="G39" s="27" t="s">
        <v>175</v>
      </c>
      <c r="H39" s="26"/>
      <c r="I39" s="26"/>
      <c r="J39" s="26"/>
      <c r="K39" s="11"/>
      <c r="L39" s="24"/>
      <c r="M39" s="24"/>
      <c r="N39" s="52"/>
      <c r="O39" s="92"/>
      <c r="P39" s="93"/>
      <c r="Q39" s="61"/>
      <c r="R39" s="61"/>
      <c r="S39" s="61"/>
      <c r="T39" s="61"/>
      <c r="U39" s="61"/>
      <c r="V39" s="61"/>
    </row>
    <row r="40" spans="1:22" ht="49.5" customHeight="1">
      <c r="A40" s="58" t="s">
        <v>177</v>
      </c>
      <c r="B40" s="58" t="s">
        <v>178</v>
      </c>
      <c r="C40" s="95"/>
      <c r="D40" s="65" t="s">
        <v>61</v>
      </c>
      <c r="E40" s="90"/>
      <c r="F40" s="67" t="s">
        <v>179</v>
      </c>
      <c r="G40" s="65" t="s">
        <v>62</v>
      </c>
      <c r="H40" s="65" t="s">
        <v>180</v>
      </c>
      <c r="I40" s="93"/>
      <c r="J40" s="29" t="s">
        <v>63</v>
      </c>
      <c r="K40" s="23" t="s">
        <v>181</v>
      </c>
      <c r="L40" s="30"/>
      <c r="M40" s="30"/>
      <c r="N40" s="52"/>
      <c r="O40" s="89" t="s">
        <v>267</v>
      </c>
      <c r="P40" s="90"/>
      <c r="Q40" s="64"/>
      <c r="R40" s="64"/>
      <c r="S40" s="64">
        <v>6282</v>
      </c>
      <c r="T40" s="58"/>
      <c r="U40" s="58"/>
      <c r="V40" s="58"/>
    </row>
    <row r="41" spans="1:22" ht="32.25" customHeight="1">
      <c r="A41" s="60"/>
      <c r="B41" s="62"/>
      <c r="C41" s="90"/>
      <c r="D41" s="66"/>
      <c r="E41" s="93"/>
      <c r="F41" s="61"/>
      <c r="G41" s="93"/>
      <c r="H41" s="20"/>
      <c r="I41" s="20"/>
      <c r="J41" s="20"/>
      <c r="K41" s="19"/>
      <c r="L41" s="24"/>
      <c r="M41" s="24"/>
      <c r="N41" s="52"/>
      <c r="O41" s="91"/>
      <c r="P41" s="90"/>
      <c r="Q41" s="60"/>
      <c r="R41" s="60"/>
      <c r="S41" s="60"/>
      <c r="T41" s="60"/>
      <c r="U41" s="60"/>
      <c r="V41" s="60"/>
    </row>
    <row r="42" spans="1:22" ht="15">
      <c r="A42" s="61"/>
      <c r="B42" s="63"/>
      <c r="C42" s="93"/>
      <c r="D42" s="26"/>
      <c r="E42" s="26"/>
      <c r="F42" s="26"/>
      <c r="G42" s="11"/>
      <c r="H42" s="26"/>
      <c r="I42" s="26"/>
      <c r="J42" s="26"/>
      <c r="K42" s="11"/>
      <c r="L42" s="24"/>
      <c r="M42" s="24"/>
      <c r="N42" s="52"/>
      <c r="O42" s="92"/>
      <c r="P42" s="93"/>
      <c r="Q42" s="61"/>
      <c r="R42" s="61"/>
      <c r="S42" s="61"/>
      <c r="T42" s="61"/>
      <c r="U42" s="61"/>
      <c r="V42" s="61"/>
    </row>
    <row r="43" spans="1:22" ht="22.5">
      <c r="A43" s="58" t="s">
        <v>183</v>
      </c>
      <c r="B43" s="58" t="s">
        <v>184</v>
      </c>
      <c r="C43" s="95"/>
      <c r="D43" s="65" t="s">
        <v>185</v>
      </c>
      <c r="E43" s="90"/>
      <c r="F43" s="67" t="s">
        <v>134</v>
      </c>
      <c r="G43" s="65" t="s">
        <v>186</v>
      </c>
      <c r="H43" s="65" t="s">
        <v>187</v>
      </c>
      <c r="I43" s="93"/>
      <c r="J43" s="29" t="s">
        <v>188</v>
      </c>
      <c r="K43" s="23" t="s">
        <v>189</v>
      </c>
      <c r="L43" s="30"/>
      <c r="M43" s="30"/>
      <c r="N43" s="52"/>
      <c r="O43" s="89" t="s">
        <v>268</v>
      </c>
      <c r="P43" s="90"/>
      <c r="Q43" s="64"/>
      <c r="R43" s="64"/>
      <c r="S43" s="64">
        <f>289.4+119</f>
        <v>408.4</v>
      </c>
      <c r="T43" s="58"/>
      <c r="U43" s="58"/>
      <c r="V43" s="58"/>
    </row>
    <row r="44" spans="1:22" ht="15">
      <c r="A44" s="60"/>
      <c r="B44" s="62"/>
      <c r="C44" s="90"/>
      <c r="D44" s="66"/>
      <c r="E44" s="93"/>
      <c r="F44" s="61"/>
      <c r="G44" s="93"/>
      <c r="H44" s="20"/>
      <c r="I44" s="20"/>
      <c r="J44" s="20"/>
      <c r="K44" s="19"/>
      <c r="L44" s="24"/>
      <c r="M44" s="24"/>
      <c r="N44" s="52"/>
      <c r="O44" s="91"/>
      <c r="P44" s="90"/>
      <c r="Q44" s="60"/>
      <c r="R44" s="60"/>
      <c r="S44" s="60"/>
      <c r="T44" s="60"/>
      <c r="U44" s="60"/>
      <c r="V44" s="60"/>
    </row>
    <row r="45" spans="1:22" ht="22.5">
      <c r="A45" s="61"/>
      <c r="B45" s="63"/>
      <c r="C45" s="93"/>
      <c r="D45" s="65" t="s">
        <v>61</v>
      </c>
      <c r="E45" s="93"/>
      <c r="F45" s="28" t="s">
        <v>190</v>
      </c>
      <c r="G45" s="27" t="s">
        <v>62</v>
      </c>
      <c r="H45" s="26"/>
      <c r="I45" s="26"/>
      <c r="J45" s="26"/>
      <c r="K45" s="11"/>
      <c r="L45" s="24"/>
      <c r="M45" s="24"/>
      <c r="N45" s="52"/>
      <c r="O45" s="92"/>
      <c r="P45" s="93"/>
      <c r="Q45" s="61"/>
      <c r="R45" s="61"/>
      <c r="S45" s="61"/>
      <c r="T45" s="61"/>
      <c r="U45" s="61"/>
      <c r="V45" s="61"/>
    </row>
    <row r="46" spans="1:22" ht="15">
      <c r="A46" s="58" t="s">
        <v>191</v>
      </c>
      <c r="B46" s="58" t="s">
        <v>192</v>
      </c>
      <c r="C46" s="95"/>
      <c r="D46" s="65" t="s">
        <v>61</v>
      </c>
      <c r="E46" s="90"/>
      <c r="F46" s="67" t="s">
        <v>193</v>
      </c>
      <c r="G46" s="65" t="s">
        <v>62</v>
      </c>
      <c r="H46" s="70" t="s">
        <v>28</v>
      </c>
      <c r="I46" s="91"/>
      <c r="J46" s="91"/>
      <c r="K46" s="90"/>
      <c r="L46" s="24"/>
      <c r="M46" s="24"/>
      <c r="N46" s="52"/>
      <c r="O46" s="89" t="s">
        <v>373</v>
      </c>
      <c r="P46" s="90"/>
      <c r="Q46" s="64"/>
      <c r="R46" s="64"/>
      <c r="S46" s="64">
        <v>3300</v>
      </c>
      <c r="T46" s="58"/>
      <c r="U46" s="58"/>
      <c r="V46" s="58"/>
    </row>
    <row r="47" spans="1:22" ht="15">
      <c r="A47" s="60"/>
      <c r="B47" s="62"/>
      <c r="C47" s="90"/>
      <c r="D47" s="66"/>
      <c r="E47" s="93"/>
      <c r="F47" s="61"/>
      <c r="G47" s="93"/>
      <c r="H47" s="20"/>
      <c r="I47" s="20"/>
      <c r="J47" s="20"/>
      <c r="K47" s="19"/>
      <c r="L47" s="24"/>
      <c r="M47" s="24"/>
      <c r="N47" s="52"/>
      <c r="O47" s="91"/>
      <c r="P47" s="90"/>
      <c r="Q47" s="60"/>
      <c r="R47" s="60"/>
      <c r="S47" s="60"/>
      <c r="T47" s="60"/>
      <c r="U47" s="60"/>
      <c r="V47" s="60"/>
    </row>
    <row r="48" spans="1:22" ht="15">
      <c r="A48" s="61"/>
      <c r="B48" s="63"/>
      <c r="C48" s="93"/>
      <c r="D48" s="26"/>
      <c r="E48" s="26"/>
      <c r="F48" s="26"/>
      <c r="G48" s="11"/>
      <c r="H48" s="26"/>
      <c r="I48" s="26"/>
      <c r="J48" s="26"/>
      <c r="K48" s="11"/>
      <c r="L48" s="24"/>
      <c r="M48" s="24"/>
      <c r="N48" s="52"/>
      <c r="O48" s="92"/>
      <c r="P48" s="93"/>
      <c r="Q48" s="61"/>
      <c r="R48" s="61"/>
      <c r="S48" s="61"/>
      <c r="T48" s="61"/>
      <c r="U48" s="61"/>
      <c r="V48" s="61"/>
    </row>
    <row r="49" spans="1:22" ht="22.5">
      <c r="A49" s="58" t="s">
        <v>194</v>
      </c>
      <c r="B49" s="58" t="s">
        <v>195</v>
      </c>
      <c r="C49" s="95"/>
      <c r="D49" s="65" t="s">
        <v>61</v>
      </c>
      <c r="E49" s="90"/>
      <c r="F49" s="67" t="s">
        <v>196</v>
      </c>
      <c r="G49" s="65" t="s">
        <v>62</v>
      </c>
      <c r="H49" s="65" t="s">
        <v>81</v>
      </c>
      <c r="I49" s="93"/>
      <c r="J49" s="29" t="s">
        <v>82</v>
      </c>
      <c r="K49" s="23" t="s">
        <v>83</v>
      </c>
      <c r="L49" s="30"/>
      <c r="M49" s="30"/>
      <c r="N49" s="52"/>
      <c r="O49" s="89" t="s">
        <v>269</v>
      </c>
      <c r="P49" s="90"/>
      <c r="Q49" s="64"/>
      <c r="R49" s="64"/>
      <c r="S49" s="64">
        <v>4357.9</v>
      </c>
      <c r="T49" s="58"/>
      <c r="U49" s="58"/>
      <c r="V49" s="58"/>
    </row>
    <row r="50" spans="1:22" ht="15">
      <c r="A50" s="60"/>
      <c r="B50" s="62"/>
      <c r="C50" s="90"/>
      <c r="D50" s="66"/>
      <c r="E50" s="93"/>
      <c r="F50" s="61"/>
      <c r="G50" s="93"/>
      <c r="H50" s="65" t="s">
        <v>64</v>
      </c>
      <c r="I50" s="90"/>
      <c r="J50" s="68" t="s">
        <v>63</v>
      </c>
      <c r="K50" s="69" t="s">
        <v>65</v>
      </c>
      <c r="L50" s="30"/>
      <c r="M50" s="30"/>
      <c r="N50" s="52"/>
      <c r="O50" s="91"/>
      <c r="P50" s="90"/>
      <c r="Q50" s="60"/>
      <c r="R50" s="60"/>
      <c r="S50" s="60"/>
      <c r="T50" s="60"/>
      <c r="U50" s="60"/>
      <c r="V50" s="60"/>
    </row>
    <row r="51" spans="1:22" ht="15">
      <c r="A51" s="60"/>
      <c r="B51" s="62"/>
      <c r="C51" s="90"/>
      <c r="D51" s="65" t="s">
        <v>86</v>
      </c>
      <c r="E51" s="90"/>
      <c r="F51" s="67" t="s">
        <v>87</v>
      </c>
      <c r="G51" s="65" t="s">
        <v>88</v>
      </c>
      <c r="H51" s="66"/>
      <c r="I51" s="93"/>
      <c r="J51" s="61"/>
      <c r="K51" s="93"/>
      <c r="L51" s="24"/>
      <c r="M51" s="24"/>
      <c r="N51" s="52"/>
      <c r="O51" s="91"/>
      <c r="P51" s="90"/>
      <c r="Q51" s="60"/>
      <c r="R51" s="60"/>
      <c r="S51" s="60"/>
      <c r="T51" s="60"/>
      <c r="U51" s="60"/>
      <c r="V51" s="60"/>
    </row>
    <row r="52" spans="1:22" ht="15">
      <c r="A52" s="60"/>
      <c r="B52" s="62"/>
      <c r="C52" s="90"/>
      <c r="D52" s="66"/>
      <c r="E52" s="93"/>
      <c r="F52" s="61"/>
      <c r="G52" s="93"/>
      <c r="H52" s="65" t="s">
        <v>84</v>
      </c>
      <c r="I52" s="90"/>
      <c r="J52" s="68" t="s">
        <v>63</v>
      </c>
      <c r="K52" s="69" t="s">
        <v>85</v>
      </c>
      <c r="L52" s="30"/>
      <c r="M52" s="30"/>
      <c r="N52" s="52"/>
      <c r="O52" s="91"/>
      <c r="P52" s="90"/>
      <c r="Q52" s="60"/>
      <c r="R52" s="60"/>
      <c r="S52" s="60"/>
      <c r="T52" s="60"/>
      <c r="U52" s="60"/>
      <c r="V52" s="60"/>
    </row>
    <row r="53" spans="1:22" ht="15">
      <c r="A53" s="60"/>
      <c r="B53" s="62"/>
      <c r="C53" s="90"/>
      <c r="D53" s="20"/>
      <c r="E53" s="20"/>
      <c r="F53" s="20"/>
      <c r="G53" s="19"/>
      <c r="H53" s="66"/>
      <c r="I53" s="93"/>
      <c r="J53" s="61"/>
      <c r="K53" s="93"/>
      <c r="L53" s="24"/>
      <c r="M53" s="24"/>
      <c r="N53" s="52"/>
      <c r="O53" s="91"/>
      <c r="P53" s="90"/>
      <c r="Q53" s="60"/>
      <c r="R53" s="60"/>
      <c r="S53" s="60"/>
      <c r="T53" s="60"/>
      <c r="U53" s="60"/>
      <c r="V53" s="60"/>
    </row>
    <row r="54" spans="1:22" ht="22.5">
      <c r="A54" s="60"/>
      <c r="B54" s="62"/>
      <c r="C54" s="90"/>
      <c r="D54" s="20"/>
      <c r="E54" s="20"/>
      <c r="F54" s="20"/>
      <c r="G54" s="19"/>
      <c r="H54" s="65" t="s">
        <v>89</v>
      </c>
      <c r="I54" s="93"/>
      <c r="J54" s="29" t="s">
        <v>63</v>
      </c>
      <c r="K54" s="23" t="s">
        <v>90</v>
      </c>
      <c r="L54" s="30"/>
      <c r="M54" s="30"/>
      <c r="N54" s="52"/>
      <c r="O54" s="91"/>
      <c r="P54" s="90"/>
      <c r="Q54" s="60"/>
      <c r="R54" s="60"/>
      <c r="S54" s="60"/>
      <c r="T54" s="60"/>
      <c r="U54" s="60"/>
      <c r="V54" s="60"/>
    </row>
    <row r="55" spans="1:22" ht="22.5">
      <c r="A55" s="60"/>
      <c r="B55" s="62"/>
      <c r="C55" s="90"/>
      <c r="D55" s="20"/>
      <c r="E55" s="20"/>
      <c r="F55" s="20"/>
      <c r="G55" s="19"/>
      <c r="H55" s="65" t="s">
        <v>91</v>
      </c>
      <c r="I55" s="93"/>
      <c r="J55" s="29" t="s">
        <v>63</v>
      </c>
      <c r="K55" s="23" t="s">
        <v>92</v>
      </c>
      <c r="L55" s="30"/>
      <c r="M55" s="30"/>
      <c r="N55" s="52"/>
      <c r="O55" s="91"/>
      <c r="P55" s="90"/>
      <c r="Q55" s="60"/>
      <c r="R55" s="60"/>
      <c r="S55" s="60"/>
      <c r="T55" s="60"/>
      <c r="U55" s="60"/>
      <c r="V55" s="60"/>
    </row>
    <row r="56" spans="1:22" ht="22.5">
      <c r="A56" s="61"/>
      <c r="B56" s="63"/>
      <c r="C56" s="93"/>
      <c r="D56" s="26"/>
      <c r="E56" s="26"/>
      <c r="F56" s="26"/>
      <c r="G56" s="11"/>
      <c r="H56" s="65" t="s">
        <v>93</v>
      </c>
      <c r="I56" s="93"/>
      <c r="J56" s="29" t="s">
        <v>63</v>
      </c>
      <c r="K56" s="23" t="s">
        <v>94</v>
      </c>
      <c r="L56" s="30"/>
      <c r="M56" s="30"/>
      <c r="N56" s="52"/>
      <c r="O56" s="92"/>
      <c r="P56" s="93"/>
      <c r="Q56" s="61"/>
      <c r="R56" s="61"/>
      <c r="S56" s="61"/>
      <c r="T56" s="61"/>
      <c r="U56" s="61"/>
      <c r="V56" s="61"/>
    </row>
    <row r="57" spans="1:22" ht="22.5">
      <c r="A57" s="58" t="s">
        <v>198</v>
      </c>
      <c r="B57" s="58" t="s">
        <v>199</v>
      </c>
      <c r="C57" s="95"/>
      <c r="D57" s="65" t="s">
        <v>61</v>
      </c>
      <c r="E57" s="90"/>
      <c r="F57" s="67" t="s">
        <v>200</v>
      </c>
      <c r="G57" s="65" t="s">
        <v>62</v>
      </c>
      <c r="H57" s="65" t="s">
        <v>81</v>
      </c>
      <c r="I57" s="93"/>
      <c r="J57" s="29" t="s">
        <v>82</v>
      </c>
      <c r="K57" s="23" t="s">
        <v>83</v>
      </c>
      <c r="L57" s="30"/>
      <c r="M57" s="30"/>
      <c r="N57" s="52"/>
      <c r="O57" s="89" t="s">
        <v>270</v>
      </c>
      <c r="P57" s="90"/>
      <c r="Q57" s="64"/>
      <c r="R57" s="64"/>
      <c r="S57" s="64">
        <f>15567.3+700</f>
        <v>16267.3</v>
      </c>
      <c r="T57" s="58"/>
      <c r="U57" s="58"/>
      <c r="V57" s="58"/>
    </row>
    <row r="58" spans="1:22" ht="15">
      <c r="A58" s="60"/>
      <c r="B58" s="62"/>
      <c r="C58" s="90"/>
      <c r="D58" s="66"/>
      <c r="E58" s="93"/>
      <c r="F58" s="61"/>
      <c r="G58" s="93"/>
      <c r="H58" s="65" t="s">
        <v>64</v>
      </c>
      <c r="I58" s="90"/>
      <c r="J58" s="68" t="s">
        <v>63</v>
      </c>
      <c r="K58" s="69" t="s">
        <v>65</v>
      </c>
      <c r="L58" s="30"/>
      <c r="M58" s="30"/>
      <c r="N58" s="52"/>
      <c r="O58" s="91"/>
      <c r="P58" s="90"/>
      <c r="Q58" s="60"/>
      <c r="R58" s="60"/>
      <c r="S58" s="60"/>
      <c r="T58" s="60"/>
      <c r="U58" s="60"/>
      <c r="V58" s="60"/>
    </row>
    <row r="59" spans="1:22" ht="15">
      <c r="A59" s="60"/>
      <c r="B59" s="62"/>
      <c r="C59" s="90"/>
      <c r="D59" s="65" t="s">
        <v>86</v>
      </c>
      <c r="E59" s="90"/>
      <c r="F59" s="67" t="s">
        <v>87</v>
      </c>
      <c r="G59" s="65" t="s">
        <v>88</v>
      </c>
      <c r="H59" s="66"/>
      <c r="I59" s="93"/>
      <c r="J59" s="61"/>
      <c r="K59" s="93"/>
      <c r="L59" s="24"/>
      <c r="M59" s="24"/>
      <c r="N59" s="52"/>
      <c r="O59" s="91"/>
      <c r="P59" s="90"/>
      <c r="Q59" s="60"/>
      <c r="R59" s="60"/>
      <c r="S59" s="60"/>
      <c r="T59" s="60"/>
      <c r="U59" s="60"/>
      <c r="V59" s="60"/>
    </row>
    <row r="60" spans="1:22" ht="15">
      <c r="A60" s="60"/>
      <c r="B60" s="62"/>
      <c r="C60" s="90"/>
      <c r="D60" s="66"/>
      <c r="E60" s="93"/>
      <c r="F60" s="61"/>
      <c r="G60" s="93"/>
      <c r="H60" s="65" t="s">
        <v>89</v>
      </c>
      <c r="I60" s="90"/>
      <c r="J60" s="68" t="s">
        <v>63</v>
      </c>
      <c r="K60" s="69" t="s">
        <v>90</v>
      </c>
      <c r="L60" s="30"/>
      <c r="M60" s="30"/>
      <c r="N60" s="52"/>
      <c r="O60" s="91"/>
      <c r="P60" s="90"/>
      <c r="Q60" s="60"/>
      <c r="R60" s="60"/>
      <c r="S60" s="60"/>
      <c r="T60" s="60"/>
      <c r="U60" s="60"/>
      <c r="V60" s="60"/>
    </row>
    <row r="61" spans="1:22" ht="15">
      <c r="A61" s="61"/>
      <c r="B61" s="63"/>
      <c r="C61" s="93"/>
      <c r="D61" s="26"/>
      <c r="E61" s="26"/>
      <c r="F61" s="26"/>
      <c r="G61" s="11"/>
      <c r="H61" s="66"/>
      <c r="I61" s="93"/>
      <c r="J61" s="61"/>
      <c r="K61" s="93"/>
      <c r="L61" s="24"/>
      <c r="M61" s="24"/>
      <c r="N61" s="52"/>
      <c r="O61" s="92"/>
      <c r="P61" s="93"/>
      <c r="Q61" s="61"/>
      <c r="R61" s="61"/>
      <c r="S61" s="61"/>
      <c r="T61" s="61"/>
      <c r="U61" s="61"/>
      <c r="V61" s="61"/>
    </row>
    <row r="62" spans="1:22" ht="36" customHeight="1">
      <c r="A62" s="58" t="s">
        <v>201</v>
      </c>
      <c r="B62" s="58" t="s">
        <v>202</v>
      </c>
      <c r="C62" s="95"/>
      <c r="D62" s="65" t="s">
        <v>203</v>
      </c>
      <c r="E62" s="90"/>
      <c r="F62" s="67" t="s">
        <v>204</v>
      </c>
      <c r="G62" s="65" t="s">
        <v>205</v>
      </c>
      <c r="H62" s="70" t="s">
        <v>28</v>
      </c>
      <c r="I62" s="91"/>
      <c r="J62" s="91"/>
      <c r="K62" s="90"/>
      <c r="L62" s="24"/>
      <c r="M62" s="24"/>
      <c r="N62" s="52"/>
      <c r="O62" s="89"/>
      <c r="P62" s="90"/>
      <c r="Q62" s="64">
        <v>0</v>
      </c>
      <c r="R62" s="64">
        <v>0</v>
      </c>
      <c r="S62" s="64">
        <v>0</v>
      </c>
      <c r="T62" s="58"/>
      <c r="U62" s="58"/>
      <c r="V62" s="58"/>
    </row>
    <row r="63" spans="1:22" ht="30" customHeight="1">
      <c r="A63" s="60"/>
      <c r="B63" s="62"/>
      <c r="C63" s="90"/>
      <c r="D63" s="66"/>
      <c r="E63" s="93"/>
      <c r="F63" s="61"/>
      <c r="G63" s="93"/>
      <c r="H63" s="20"/>
      <c r="I63" s="20"/>
      <c r="J63" s="20"/>
      <c r="K63" s="19"/>
      <c r="L63" s="24"/>
      <c r="M63" s="24"/>
      <c r="N63" s="52"/>
      <c r="O63" s="91"/>
      <c r="P63" s="90"/>
      <c r="Q63" s="60"/>
      <c r="R63" s="60"/>
      <c r="S63" s="60"/>
      <c r="T63" s="60"/>
      <c r="U63" s="60"/>
      <c r="V63" s="60"/>
    </row>
    <row r="64" spans="1:22" ht="27.75" customHeight="1">
      <c r="A64" s="61"/>
      <c r="B64" s="63"/>
      <c r="C64" s="93"/>
      <c r="D64" s="65" t="s">
        <v>61</v>
      </c>
      <c r="E64" s="93"/>
      <c r="F64" s="28" t="s">
        <v>206</v>
      </c>
      <c r="G64" s="27" t="s">
        <v>62</v>
      </c>
      <c r="H64" s="26"/>
      <c r="I64" s="26"/>
      <c r="J64" s="26"/>
      <c r="K64" s="11"/>
      <c r="L64" s="24"/>
      <c r="M64" s="24"/>
      <c r="N64" s="52"/>
      <c r="O64" s="92"/>
      <c r="P64" s="93"/>
      <c r="Q64" s="61"/>
      <c r="R64" s="61"/>
      <c r="S64" s="61"/>
      <c r="T64" s="61"/>
      <c r="U64" s="61"/>
      <c r="V64" s="61"/>
    </row>
    <row r="65" spans="1:22" ht="28.5" customHeight="1">
      <c r="A65" s="58" t="s">
        <v>207</v>
      </c>
      <c r="B65" s="58" t="s">
        <v>208</v>
      </c>
      <c r="C65" s="95"/>
      <c r="D65" s="65" t="s">
        <v>61</v>
      </c>
      <c r="E65" s="90"/>
      <c r="F65" s="67" t="s">
        <v>209</v>
      </c>
      <c r="G65" s="65" t="s">
        <v>62</v>
      </c>
      <c r="H65" s="70" t="s">
        <v>28</v>
      </c>
      <c r="I65" s="91"/>
      <c r="J65" s="91"/>
      <c r="K65" s="90"/>
      <c r="L65" s="24"/>
      <c r="M65" s="24"/>
      <c r="N65" s="52"/>
      <c r="O65" s="89" t="s">
        <v>271</v>
      </c>
      <c r="P65" s="90"/>
      <c r="Q65" s="64"/>
      <c r="R65" s="64"/>
      <c r="S65" s="64">
        <f>500+2997.5</f>
        <v>3497.5</v>
      </c>
      <c r="T65" s="58"/>
      <c r="U65" s="58"/>
      <c r="V65" s="58"/>
    </row>
    <row r="66" spans="1:22" ht="29.25" customHeight="1">
      <c r="A66" s="60"/>
      <c r="B66" s="62"/>
      <c r="C66" s="90"/>
      <c r="D66" s="66"/>
      <c r="E66" s="93"/>
      <c r="F66" s="61"/>
      <c r="G66" s="93"/>
      <c r="H66" s="20"/>
      <c r="I66" s="20"/>
      <c r="J66" s="20"/>
      <c r="K66" s="19"/>
      <c r="L66" s="24"/>
      <c r="M66" s="24"/>
      <c r="N66" s="52"/>
      <c r="O66" s="91"/>
      <c r="P66" s="90"/>
      <c r="Q66" s="60"/>
      <c r="R66" s="60"/>
      <c r="S66" s="60"/>
      <c r="T66" s="60"/>
      <c r="U66" s="60"/>
      <c r="V66" s="60"/>
    </row>
    <row r="67" spans="1:22" ht="27.75" customHeight="1">
      <c r="A67" s="61"/>
      <c r="B67" s="63"/>
      <c r="C67" s="93"/>
      <c r="D67" s="26"/>
      <c r="E67" s="26"/>
      <c r="F67" s="26"/>
      <c r="G67" s="11"/>
      <c r="H67" s="26"/>
      <c r="I67" s="26"/>
      <c r="J67" s="26"/>
      <c r="K67" s="11"/>
      <c r="L67" s="24"/>
      <c r="M67" s="24"/>
      <c r="N67" s="52"/>
      <c r="O67" s="92"/>
      <c r="P67" s="93"/>
      <c r="Q67" s="61"/>
      <c r="R67" s="61"/>
      <c r="S67" s="61"/>
      <c r="T67" s="61"/>
      <c r="U67" s="61"/>
      <c r="V67" s="61"/>
    </row>
    <row r="68" spans="1:22" ht="21" customHeight="1">
      <c r="A68" s="58" t="s">
        <v>210</v>
      </c>
      <c r="B68" s="58" t="s">
        <v>211</v>
      </c>
      <c r="C68" s="95"/>
      <c r="D68" s="65" t="s">
        <v>212</v>
      </c>
      <c r="E68" s="90"/>
      <c r="F68" s="67" t="s">
        <v>115</v>
      </c>
      <c r="G68" s="65" t="s">
        <v>213</v>
      </c>
      <c r="H68" s="70" t="s">
        <v>28</v>
      </c>
      <c r="I68" s="91"/>
      <c r="J68" s="91"/>
      <c r="K68" s="90"/>
      <c r="L68" s="24"/>
      <c r="M68" s="24"/>
      <c r="N68" s="52"/>
      <c r="O68" s="89" t="s">
        <v>272</v>
      </c>
      <c r="P68" s="90"/>
      <c r="Q68" s="64"/>
      <c r="R68" s="64"/>
      <c r="S68" s="64">
        <f>3000.6+3000</f>
        <v>6000.6</v>
      </c>
      <c r="T68" s="58"/>
      <c r="U68" s="58"/>
      <c r="V68" s="58"/>
    </row>
    <row r="69" spans="1:22" ht="15">
      <c r="A69" s="60"/>
      <c r="B69" s="62"/>
      <c r="C69" s="90"/>
      <c r="D69" s="66"/>
      <c r="E69" s="93"/>
      <c r="F69" s="61"/>
      <c r="G69" s="93"/>
      <c r="H69" s="20"/>
      <c r="I69" s="20"/>
      <c r="J69" s="20"/>
      <c r="K69" s="19"/>
      <c r="L69" s="24"/>
      <c r="M69" s="24"/>
      <c r="N69" s="52"/>
      <c r="O69" s="91"/>
      <c r="P69" s="90"/>
      <c r="Q69" s="60"/>
      <c r="R69" s="60"/>
      <c r="S69" s="60"/>
      <c r="T69" s="60"/>
      <c r="U69" s="60"/>
      <c r="V69" s="60"/>
    </row>
    <row r="70" spans="1:22" ht="57.75" customHeight="1">
      <c r="A70" s="61"/>
      <c r="B70" s="63"/>
      <c r="C70" s="93"/>
      <c r="D70" s="65" t="s">
        <v>61</v>
      </c>
      <c r="E70" s="93"/>
      <c r="F70" s="28" t="s">
        <v>215</v>
      </c>
      <c r="G70" s="27" t="s">
        <v>62</v>
      </c>
      <c r="H70" s="26"/>
      <c r="I70" s="26"/>
      <c r="J70" s="26"/>
      <c r="K70" s="11"/>
      <c r="L70" s="24"/>
      <c r="M70" s="24"/>
      <c r="N70" s="52"/>
      <c r="O70" s="92"/>
      <c r="P70" s="93"/>
      <c r="Q70" s="61"/>
      <c r="R70" s="61"/>
      <c r="S70" s="61"/>
      <c r="T70" s="61"/>
      <c r="U70" s="61"/>
      <c r="V70" s="61"/>
    </row>
    <row r="71" spans="1:22" ht="90.75" customHeight="1">
      <c r="A71" s="58" t="s">
        <v>216</v>
      </c>
      <c r="B71" s="58" t="s">
        <v>217</v>
      </c>
      <c r="C71" s="95"/>
      <c r="D71" s="65" t="s">
        <v>61</v>
      </c>
      <c r="E71" s="90"/>
      <c r="F71" s="67" t="s">
        <v>218</v>
      </c>
      <c r="G71" s="65" t="s">
        <v>62</v>
      </c>
      <c r="H71" s="65" t="s">
        <v>64</v>
      </c>
      <c r="I71" s="93"/>
      <c r="J71" s="29" t="s">
        <v>63</v>
      </c>
      <c r="K71" s="23" t="s">
        <v>65</v>
      </c>
      <c r="L71" s="30"/>
      <c r="M71" s="30"/>
      <c r="N71" s="52"/>
      <c r="O71" s="71" t="s">
        <v>176</v>
      </c>
      <c r="P71" s="56"/>
      <c r="Q71" s="64"/>
      <c r="R71" s="64"/>
      <c r="S71" s="64">
        <f>1590.1+3092+6375.4+1200+96.4+9546.1+460+140</f>
        <v>22500</v>
      </c>
      <c r="T71" s="58"/>
      <c r="U71" s="58"/>
      <c r="V71" s="58"/>
    </row>
    <row r="72" spans="1:22" ht="37.5" customHeight="1">
      <c r="A72" s="60"/>
      <c r="B72" s="62"/>
      <c r="C72" s="90"/>
      <c r="D72" s="66"/>
      <c r="E72" s="93"/>
      <c r="F72" s="61"/>
      <c r="G72" s="93"/>
      <c r="H72" s="65" t="s">
        <v>89</v>
      </c>
      <c r="I72" s="90"/>
      <c r="J72" s="68" t="s">
        <v>63</v>
      </c>
      <c r="K72" s="69" t="s">
        <v>90</v>
      </c>
      <c r="L72" s="30"/>
      <c r="M72" s="30"/>
      <c r="N72" s="52"/>
      <c r="O72" s="57"/>
      <c r="P72" s="56"/>
      <c r="Q72" s="60"/>
      <c r="R72" s="60"/>
      <c r="S72" s="60"/>
      <c r="T72" s="60"/>
      <c r="U72" s="60"/>
      <c r="V72" s="60"/>
    </row>
    <row r="73" spans="1:22" ht="131.25" customHeight="1">
      <c r="A73" s="61"/>
      <c r="B73" s="63"/>
      <c r="C73" s="93"/>
      <c r="D73" s="26"/>
      <c r="E73" s="26"/>
      <c r="F73" s="26"/>
      <c r="G73" s="11"/>
      <c r="H73" s="66"/>
      <c r="I73" s="93"/>
      <c r="J73" s="61"/>
      <c r="K73" s="93"/>
      <c r="L73" s="24"/>
      <c r="M73" s="24"/>
      <c r="N73" s="52"/>
      <c r="O73" s="103"/>
      <c r="P73" s="104"/>
      <c r="Q73" s="61"/>
      <c r="R73" s="61"/>
      <c r="S73" s="61"/>
      <c r="T73" s="61"/>
      <c r="U73" s="61"/>
      <c r="V73" s="61"/>
    </row>
    <row r="74" spans="1:22" ht="15">
      <c r="A74" s="58" t="s">
        <v>219</v>
      </c>
      <c r="B74" s="58" t="s">
        <v>220</v>
      </c>
      <c r="C74" s="95"/>
      <c r="D74" s="65" t="s">
        <v>61</v>
      </c>
      <c r="E74" s="90"/>
      <c r="F74" s="67" t="s">
        <v>221</v>
      </c>
      <c r="G74" s="65" t="s">
        <v>62</v>
      </c>
      <c r="H74" s="70" t="s">
        <v>28</v>
      </c>
      <c r="I74" s="91"/>
      <c r="J74" s="91"/>
      <c r="K74" s="90"/>
      <c r="L74" s="24"/>
      <c r="M74" s="24"/>
      <c r="N74" s="52"/>
      <c r="O74" s="89" t="s">
        <v>273</v>
      </c>
      <c r="P74" s="90"/>
      <c r="Q74" s="64"/>
      <c r="R74" s="64"/>
      <c r="S74" s="64">
        <v>149.7</v>
      </c>
      <c r="T74" s="58"/>
      <c r="U74" s="58"/>
      <c r="V74" s="58"/>
    </row>
    <row r="75" spans="1:22" ht="15">
      <c r="A75" s="60"/>
      <c r="B75" s="62"/>
      <c r="C75" s="90"/>
      <c r="D75" s="66"/>
      <c r="E75" s="93"/>
      <c r="F75" s="61"/>
      <c r="G75" s="93"/>
      <c r="H75" s="20"/>
      <c r="I75" s="20"/>
      <c r="J75" s="20"/>
      <c r="K75" s="19"/>
      <c r="L75" s="24"/>
      <c r="M75" s="24"/>
      <c r="N75" s="52"/>
      <c r="O75" s="91"/>
      <c r="P75" s="90"/>
      <c r="Q75" s="60"/>
      <c r="R75" s="60"/>
      <c r="S75" s="60"/>
      <c r="T75" s="60"/>
      <c r="U75" s="60"/>
      <c r="V75" s="60"/>
    </row>
    <row r="76" spans="1:22" ht="15">
      <c r="A76" s="61"/>
      <c r="B76" s="63"/>
      <c r="C76" s="93"/>
      <c r="D76" s="26"/>
      <c r="E76" s="26"/>
      <c r="F76" s="26"/>
      <c r="G76" s="11"/>
      <c r="H76" s="26"/>
      <c r="I76" s="26"/>
      <c r="J76" s="26"/>
      <c r="K76" s="11"/>
      <c r="L76" s="24"/>
      <c r="M76" s="24"/>
      <c r="N76" s="52"/>
      <c r="O76" s="92"/>
      <c r="P76" s="93"/>
      <c r="Q76" s="61"/>
      <c r="R76" s="61"/>
      <c r="S76" s="61"/>
      <c r="T76" s="61"/>
      <c r="U76" s="61"/>
      <c r="V76" s="61"/>
    </row>
    <row r="77" spans="1:22" ht="22.5">
      <c r="A77" s="58" t="s">
        <v>222</v>
      </c>
      <c r="B77" s="58" t="s">
        <v>223</v>
      </c>
      <c r="C77" s="95"/>
      <c r="D77" s="65" t="s">
        <v>61</v>
      </c>
      <c r="E77" s="90"/>
      <c r="F77" s="67" t="s">
        <v>224</v>
      </c>
      <c r="G77" s="65" t="s">
        <v>62</v>
      </c>
      <c r="H77" s="65" t="s">
        <v>96</v>
      </c>
      <c r="I77" s="93"/>
      <c r="J77" s="29" t="s">
        <v>97</v>
      </c>
      <c r="K77" s="23" t="s">
        <v>98</v>
      </c>
      <c r="L77" s="30"/>
      <c r="M77" s="30"/>
      <c r="N77" s="52"/>
      <c r="O77" s="89" t="s">
        <v>274</v>
      </c>
      <c r="P77" s="90"/>
      <c r="Q77" s="64"/>
      <c r="R77" s="64"/>
      <c r="S77" s="64">
        <v>1275</v>
      </c>
      <c r="T77" s="58"/>
      <c r="U77" s="58"/>
      <c r="V77" s="58"/>
    </row>
    <row r="78" spans="1:22" ht="15">
      <c r="A78" s="60"/>
      <c r="B78" s="62"/>
      <c r="C78" s="90"/>
      <c r="D78" s="66"/>
      <c r="E78" s="93"/>
      <c r="F78" s="61"/>
      <c r="G78" s="93"/>
      <c r="H78" s="65" t="s">
        <v>100</v>
      </c>
      <c r="I78" s="90"/>
      <c r="J78" s="68" t="s">
        <v>101</v>
      </c>
      <c r="K78" s="69" t="s">
        <v>102</v>
      </c>
      <c r="L78" s="30"/>
      <c r="M78" s="30"/>
      <c r="N78" s="52"/>
      <c r="O78" s="91"/>
      <c r="P78" s="90"/>
      <c r="Q78" s="60"/>
      <c r="R78" s="60"/>
      <c r="S78" s="60"/>
      <c r="T78" s="60"/>
      <c r="U78" s="60"/>
      <c r="V78" s="60"/>
    </row>
    <row r="79" spans="1:22" ht="15">
      <c r="A79" s="60"/>
      <c r="B79" s="62"/>
      <c r="C79" s="90"/>
      <c r="D79" s="65" t="s">
        <v>103</v>
      </c>
      <c r="E79" s="90"/>
      <c r="F79" s="67" t="s">
        <v>104</v>
      </c>
      <c r="G79" s="65" t="s">
        <v>105</v>
      </c>
      <c r="H79" s="66"/>
      <c r="I79" s="93"/>
      <c r="J79" s="61"/>
      <c r="K79" s="93"/>
      <c r="L79" s="24"/>
      <c r="M79" s="24"/>
      <c r="N79" s="52"/>
      <c r="O79" s="91"/>
      <c r="P79" s="90"/>
      <c r="Q79" s="60"/>
      <c r="R79" s="60"/>
      <c r="S79" s="60"/>
      <c r="T79" s="60"/>
      <c r="U79" s="60"/>
      <c r="V79" s="60"/>
    </row>
    <row r="80" spans="1:22" ht="15">
      <c r="A80" s="61"/>
      <c r="B80" s="63"/>
      <c r="C80" s="93"/>
      <c r="D80" s="66"/>
      <c r="E80" s="93"/>
      <c r="F80" s="61"/>
      <c r="G80" s="93"/>
      <c r="H80" s="26"/>
      <c r="I80" s="26"/>
      <c r="J80" s="26"/>
      <c r="K80" s="11"/>
      <c r="L80" s="24"/>
      <c r="M80" s="24"/>
      <c r="N80" s="52"/>
      <c r="O80" s="92"/>
      <c r="P80" s="93"/>
      <c r="Q80" s="61"/>
      <c r="R80" s="61"/>
      <c r="S80" s="61"/>
      <c r="T80" s="61"/>
      <c r="U80" s="61"/>
      <c r="V80" s="61"/>
    </row>
    <row r="81" spans="1:22" ht="40.5" customHeight="1">
      <c r="A81" s="58" t="s">
        <v>225</v>
      </c>
      <c r="B81" s="58" t="s">
        <v>226</v>
      </c>
      <c r="C81" s="95"/>
      <c r="D81" s="65" t="s">
        <v>61</v>
      </c>
      <c r="E81" s="90"/>
      <c r="F81" s="67" t="s">
        <v>227</v>
      </c>
      <c r="G81" s="65" t="s">
        <v>62</v>
      </c>
      <c r="H81" s="70" t="s">
        <v>28</v>
      </c>
      <c r="I81" s="91"/>
      <c r="J81" s="91"/>
      <c r="K81" s="90"/>
      <c r="L81" s="24"/>
      <c r="M81" s="24"/>
      <c r="N81" s="52"/>
      <c r="O81" s="89"/>
      <c r="P81" s="90"/>
      <c r="Q81" s="64">
        <v>0</v>
      </c>
      <c r="R81" s="64">
        <v>0</v>
      </c>
      <c r="S81" s="64">
        <v>0</v>
      </c>
      <c r="T81" s="58"/>
      <c r="U81" s="58"/>
      <c r="V81" s="58"/>
    </row>
    <row r="82" spans="1:22" ht="22.5" customHeight="1">
      <c r="A82" s="60"/>
      <c r="B82" s="62"/>
      <c r="C82" s="90"/>
      <c r="D82" s="66"/>
      <c r="E82" s="93"/>
      <c r="F82" s="61"/>
      <c r="G82" s="93"/>
      <c r="H82" s="20"/>
      <c r="I82" s="20"/>
      <c r="J82" s="20"/>
      <c r="K82" s="19"/>
      <c r="L82" s="24"/>
      <c r="M82" s="24"/>
      <c r="N82" s="52"/>
      <c r="O82" s="91"/>
      <c r="P82" s="90"/>
      <c r="Q82" s="60"/>
      <c r="R82" s="60"/>
      <c r="S82" s="60"/>
      <c r="T82" s="60"/>
      <c r="U82" s="60"/>
      <c r="V82" s="60"/>
    </row>
    <row r="83" spans="1:22" ht="25.5" customHeight="1">
      <c r="A83" s="61"/>
      <c r="B83" s="63"/>
      <c r="C83" s="93"/>
      <c r="D83" s="26"/>
      <c r="E83" s="26"/>
      <c r="F83" s="26"/>
      <c r="G83" s="11"/>
      <c r="H83" s="26"/>
      <c r="I83" s="26"/>
      <c r="J83" s="26"/>
      <c r="K83" s="11"/>
      <c r="L83" s="24"/>
      <c r="M83" s="24"/>
      <c r="N83" s="52"/>
      <c r="O83" s="92"/>
      <c r="P83" s="93"/>
      <c r="Q83" s="61"/>
      <c r="R83" s="61"/>
      <c r="S83" s="61"/>
      <c r="T83" s="61"/>
      <c r="U83" s="61"/>
      <c r="V83" s="61"/>
    </row>
    <row r="84" spans="1:22" ht="15">
      <c r="A84" s="58" t="s">
        <v>228</v>
      </c>
      <c r="B84" s="58" t="s">
        <v>229</v>
      </c>
      <c r="C84" s="95"/>
      <c r="D84" s="65" t="s">
        <v>61</v>
      </c>
      <c r="E84" s="90"/>
      <c r="F84" s="67" t="s">
        <v>230</v>
      </c>
      <c r="G84" s="65" t="s">
        <v>62</v>
      </c>
      <c r="H84" s="70" t="s">
        <v>28</v>
      </c>
      <c r="I84" s="91"/>
      <c r="J84" s="91"/>
      <c r="K84" s="90"/>
      <c r="L84" s="24"/>
      <c r="M84" s="24"/>
      <c r="N84" s="52"/>
      <c r="O84" s="89" t="s">
        <v>275</v>
      </c>
      <c r="P84" s="90"/>
      <c r="Q84" s="64"/>
      <c r="R84" s="64"/>
      <c r="S84" s="64">
        <v>40</v>
      </c>
      <c r="T84" s="58"/>
      <c r="U84" s="58"/>
      <c r="V84" s="58"/>
    </row>
    <row r="85" spans="1:22" ht="15">
      <c r="A85" s="60"/>
      <c r="B85" s="62"/>
      <c r="C85" s="90"/>
      <c r="D85" s="66"/>
      <c r="E85" s="93"/>
      <c r="F85" s="61"/>
      <c r="G85" s="93"/>
      <c r="H85" s="20"/>
      <c r="I85" s="20"/>
      <c r="J85" s="20"/>
      <c r="K85" s="19"/>
      <c r="L85" s="24"/>
      <c r="M85" s="24"/>
      <c r="N85" s="52"/>
      <c r="O85" s="91"/>
      <c r="P85" s="90"/>
      <c r="Q85" s="60"/>
      <c r="R85" s="60"/>
      <c r="S85" s="60"/>
      <c r="T85" s="60"/>
      <c r="U85" s="60"/>
      <c r="V85" s="60"/>
    </row>
    <row r="86" spans="1:22" ht="22.5">
      <c r="A86" s="61"/>
      <c r="B86" s="63"/>
      <c r="C86" s="93"/>
      <c r="D86" s="65" t="s">
        <v>109</v>
      </c>
      <c r="E86" s="93"/>
      <c r="F86" s="28" t="s">
        <v>110</v>
      </c>
      <c r="G86" s="27" t="s">
        <v>111</v>
      </c>
      <c r="H86" s="26"/>
      <c r="I86" s="26"/>
      <c r="J86" s="26"/>
      <c r="K86" s="11"/>
      <c r="L86" s="24"/>
      <c r="M86" s="24"/>
      <c r="N86" s="52"/>
      <c r="O86" s="92"/>
      <c r="P86" s="93"/>
      <c r="Q86" s="61"/>
      <c r="R86" s="61"/>
      <c r="S86" s="61"/>
      <c r="T86" s="61"/>
      <c r="U86" s="61"/>
      <c r="V86" s="61"/>
    </row>
    <row r="87" spans="1:22" ht="22.5">
      <c r="A87" s="58" t="s">
        <v>232</v>
      </c>
      <c r="B87" s="58" t="s">
        <v>233</v>
      </c>
      <c r="C87" s="95"/>
      <c r="D87" s="65" t="s">
        <v>61</v>
      </c>
      <c r="E87" s="90"/>
      <c r="F87" s="67" t="s">
        <v>234</v>
      </c>
      <c r="G87" s="65" t="s">
        <v>62</v>
      </c>
      <c r="H87" s="65" t="s">
        <v>114</v>
      </c>
      <c r="I87" s="93"/>
      <c r="J87" s="29" t="s">
        <v>115</v>
      </c>
      <c r="K87" s="23" t="s">
        <v>116</v>
      </c>
      <c r="L87" s="30"/>
      <c r="M87" s="30"/>
      <c r="N87" s="52"/>
      <c r="O87" s="89" t="s">
        <v>276</v>
      </c>
      <c r="P87" s="90"/>
      <c r="Q87" s="64"/>
      <c r="R87" s="64"/>
      <c r="S87" s="64">
        <v>900</v>
      </c>
      <c r="T87" s="58"/>
      <c r="U87" s="58"/>
      <c r="V87" s="58"/>
    </row>
    <row r="88" spans="1:22" ht="12.75" customHeight="1">
      <c r="A88" s="60"/>
      <c r="B88" s="62"/>
      <c r="C88" s="90"/>
      <c r="D88" s="66"/>
      <c r="E88" s="93"/>
      <c r="F88" s="61"/>
      <c r="G88" s="93"/>
      <c r="H88" s="20"/>
      <c r="I88" s="20"/>
      <c r="J88" s="20"/>
      <c r="K88" s="19"/>
      <c r="L88" s="24"/>
      <c r="M88" s="24"/>
      <c r="N88" s="52"/>
      <c r="O88" s="91"/>
      <c r="P88" s="90"/>
      <c r="Q88" s="60"/>
      <c r="R88" s="60"/>
      <c r="S88" s="60"/>
      <c r="T88" s="60"/>
      <c r="U88" s="60"/>
      <c r="V88" s="60"/>
    </row>
    <row r="89" spans="1:22" ht="10.5" customHeight="1">
      <c r="A89" s="61"/>
      <c r="B89" s="63"/>
      <c r="C89" s="93"/>
      <c r="D89" s="26"/>
      <c r="E89" s="26"/>
      <c r="F89" s="26"/>
      <c r="G89" s="11"/>
      <c r="H89" s="26"/>
      <c r="I89" s="26"/>
      <c r="J89" s="26"/>
      <c r="K89" s="11"/>
      <c r="L89" s="24"/>
      <c r="M89" s="24"/>
      <c r="N89" s="52"/>
      <c r="O89" s="92"/>
      <c r="P89" s="93"/>
      <c r="Q89" s="61"/>
      <c r="R89" s="61"/>
      <c r="S89" s="61"/>
      <c r="T89" s="61"/>
      <c r="U89" s="61"/>
      <c r="V89" s="61"/>
    </row>
    <row r="90" spans="1:22" ht="27.75" customHeight="1">
      <c r="A90" s="58" t="s">
        <v>235</v>
      </c>
      <c r="B90" s="58" t="s">
        <v>236</v>
      </c>
      <c r="C90" s="95"/>
      <c r="D90" s="65" t="s">
        <v>61</v>
      </c>
      <c r="E90" s="90"/>
      <c r="F90" s="67" t="s">
        <v>237</v>
      </c>
      <c r="G90" s="65" t="s">
        <v>62</v>
      </c>
      <c r="H90" s="70" t="s">
        <v>28</v>
      </c>
      <c r="I90" s="91"/>
      <c r="J90" s="91"/>
      <c r="K90" s="90"/>
      <c r="L90" s="24"/>
      <c r="M90" s="24"/>
      <c r="N90" s="52"/>
      <c r="O90" s="89"/>
      <c r="P90" s="90"/>
      <c r="Q90" s="64"/>
      <c r="R90" s="64"/>
      <c r="S90" s="64">
        <v>0</v>
      </c>
      <c r="T90" s="58"/>
      <c r="U90" s="58"/>
      <c r="V90" s="58"/>
    </row>
    <row r="91" spans="1:22" ht="30.75" customHeight="1">
      <c r="A91" s="60"/>
      <c r="B91" s="62"/>
      <c r="C91" s="90"/>
      <c r="D91" s="66"/>
      <c r="E91" s="93"/>
      <c r="F91" s="61"/>
      <c r="G91" s="93"/>
      <c r="H91" s="20"/>
      <c r="I91" s="20"/>
      <c r="J91" s="20"/>
      <c r="K91" s="19"/>
      <c r="L91" s="24"/>
      <c r="M91" s="24"/>
      <c r="N91" s="52"/>
      <c r="O91" s="91"/>
      <c r="P91" s="90"/>
      <c r="Q91" s="60"/>
      <c r="R91" s="60"/>
      <c r="S91" s="60"/>
      <c r="T91" s="60"/>
      <c r="U91" s="60"/>
      <c r="V91" s="60"/>
    </row>
    <row r="92" spans="1:22" ht="33.75" customHeight="1">
      <c r="A92" s="61"/>
      <c r="B92" s="63"/>
      <c r="C92" s="93"/>
      <c r="D92" s="65" t="s">
        <v>106</v>
      </c>
      <c r="E92" s="93"/>
      <c r="F92" s="28" t="s">
        <v>107</v>
      </c>
      <c r="G92" s="27" t="s">
        <v>108</v>
      </c>
      <c r="H92" s="26"/>
      <c r="I92" s="26"/>
      <c r="J92" s="26"/>
      <c r="K92" s="11"/>
      <c r="L92" s="24"/>
      <c r="M92" s="24"/>
      <c r="N92" s="52"/>
      <c r="O92" s="92"/>
      <c r="P92" s="93"/>
      <c r="Q92" s="61"/>
      <c r="R92" s="61"/>
      <c r="S92" s="61"/>
      <c r="T92" s="61"/>
      <c r="U92" s="61"/>
      <c r="V92" s="61"/>
    </row>
    <row r="93" spans="1:22" ht="15">
      <c r="A93" s="58" t="s">
        <v>238</v>
      </c>
      <c r="B93" s="58" t="s">
        <v>239</v>
      </c>
      <c r="C93" s="95"/>
      <c r="D93" s="65" t="s">
        <v>61</v>
      </c>
      <c r="E93" s="90"/>
      <c r="F93" s="67" t="s">
        <v>240</v>
      </c>
      <c r="G93" s="65" t="s">
        <v>62</v>
      </c>
      <c r="H93" s="70" t="s">
        <v>28</v>
      </c>
      <c r="I93" s="91"/>
      <c r="J93" s="91"/>
      <c r="K93" s="90"/>
      <c r="L93" s="24"/>
      <c r="M93" s="24"/>
      <c r="N93" s="52"/>
      <c r="O93" s="89"/>
      <c r="P93" s="90"/>
      <c r="Q93" s="64"/>
      <c r="R93" s="64"/>
      <c r="S93" s="64">
        <v>0</v>
      </c>
      <c r="T93" s="58"/>
      <c r="U93" s="58"/>
      <c r="V93" s="58"/>
    </row>
    <row r="94" spans="1:22" ht="39.75" customHeight="1">
      <c r="A94" s="60"/>
      <c r="B94" s="62"/>
      <c r="C94" s="90"/>
      <c r="D94" s="66"/>
      <c r="E94" s="93"/>
      <c r="F94" s="61"/>
      <c r="G94" s="93"/>
      <c r="H94" s="20"/>
      <c r="I94" s="20"/>
      <c r="J94" s="20"/>
      <c r="K94" s="19"/>
      <c r="L94" s="24"/>
      <c r="M94" s="24"/>
      <c r="N94" s="52"/>
      <c r="O94" s="91"/>
      <c r="P94" s="90"/>
      <c r="Q94" s="60"/>
      <c r="R94" s="60"/>
      <c r="S94" s="60"/>
      <c r="T94" s="60"/>
      <c r="U94" s="60"/>
      <c r="V94" s="60"/>
    </row>
    <row r="95" spans="1:22" ht="36" customHeight="1">
      <c r="A95" s="61"/>
      <c r="B95" s="63"/>
      <c r="C95" s="93"/>
      <c r="D95" s="65" t="s">
        <v>125</v>
      </c>
      <c r="E95" s="93"/>
      <c r="F95" s="28" t="s">
        <v>126</v>
      </c>
      <c r="G95" s="27" t="s">
        <v>127</v>
      </c>
      <c r="H95" s="26"/>
      <c r="I95" s="26"/>
      <c r="J95" s="26"/>
      <c r="K95" s="11"/>
      <c r="L95" s="24"/>
      <c r="M95" s="24"/>
      <c r="N95" s="52"/>
      <c r="O95" s="92"/>
      <c r="P95" s="93"/>
      <c r="Q95" s="61"/>
      <c r="R95" s="61"/>
      <c r="S95" s="61"/>
      <c r="T95" s="61"/>
      <c r="U95" s="61"/>
      <c r="V95" s="61"/>
    </row>
    <row r="96" spans="1:22" ht="15">
      <c r="A96" s="59" t="s">
        <v>241</v>
      </c>
      <c r="B96" s="58" t="s">
        <v>242</v>
      </c>
      <c r="C96" s="95"/>
      <c r="D96" s="70" t="s">
        <v>58</v>
      </c>
      <c r="E96" s="91"/>
      <c r="F96" s="91"/>
      <c r="G96" s="90"/>
      <c r="H96" s="70" t="s">
        <v>58</v>
      </c>
      <c r="I96" s="91"/>
      <c r="J96" s="91"/>
      <c r="K96" s="90"/>
      <c r="L96" s="24"/>
      <c r="M96" s="24"/>
      <c r="N96" s="52"/>
      <c r="O96" s="89" t="s">
        <v>59</v>
      </c>
      <c r="P96" s="90"/>
      <c r="Q96" s="64">
        <v>227129.7</v>
      </c>
      <c r="R96" s="64">
        <v>210297.6</v>
      </c>
      <c r="S96" s="64">
        <f>SUM(S100:S122)</f>
        <v>40817.9</v>
      </c>
      <c r="T96" s="58"/>
      <c r="U96" s="58"/>
      <c r="V96" s="58"/>
    </row>
    <row r="97" spans="1:22" ht="15">
      <c r="A97" s="60"/>
      <c r="B97" s="62"/>
      <c r="C97" s="90"/>
      <c r="D97" s="91"/>
      <c r="E97" s="91"/>
      <c r="F97" s="91"/>
      <c r="G97" s="90"/>
      <c r="H97" s="20"/>
      <c r="I97" s="20"/>
      <c r="J97" s="20"/>
      <c r="K97" s="19"/>
      <c r="L97" s="24"/>
      <c r="M97" s="24"/>
      <c r="N97" s="52"/>
      <c r="O97" s="91"/>
      <c r="P97" s="90"/>
      <c r="Q97" s="60"/>
      <c r="R97" s="60"/>
      <c r="S97" s="60"/>
      <c r="T97" s="60"/>
      <c r="U97" s="60"/>
      <c r="V97" s="60"/>
    </row>
    <row r="98" spans="1:22" ht="15">
      <c r="A98" s="61"/>
      <c r="B98" s="63"/>
      <c r="C98" s="93"/>
      <c r="D98" s="26"/>
      <c r="E98" s="26"/>
      <c r="F98" s="26"/>
      <c r="G98" s="11"/>
      <c r="H98" s="26"/>
      <c r="I98" s="26"/>
      <c r="J98" s="26"/>
      <c r="K98" s="11"/>
      <c r="L98" s="24"/>
      <c r="M98" s="24"/>
      <c r="N98" s="52"/>
      <c r="O98" s="92"/>
      <c r="P98" s="93"/>
      <c r="Q98" s="61"/>
      <c r="R98" s="61"/>
      <c r="S98" s="61"/>
      <c r="T98" s="61"/>
      <c r="U98" s="61"/>
      <c r="V98" s="61"/>
    </row>
    <row r="99" spans="1:22" ht="15">
      <c r="A99" s="21" t="s">
        <v>60</v>
      </c>
      <c r="B99" s="58" t="s">
        <v>28</v>
      </c>
      <c r="C99" s="82"/>
      <c r="D99" s="58" t="s">
        <v>28</v>
      </c>
      <c r="E99" s="81"/>
      <c r="F99" s="81"/>
      <c r="G99" s="82"/>
      <c r="H99" s="58" t="s">
        <v>28</v>
      </c>
      <c r="I99" s="81"/>
      <c r="J99" s="81"/>
      <c r="K99" s="82"/>
      <c r="L99" s="24"/>
      <c r="M99" s="24"/>
      <c r="N99" s="52"/>
      <c r="O99" s="89" t="s">
        <v>28</v>
      </c>
      <c r="P99" s="93"/>
      <c r="Q99" s="21" t="s">
        <v>28</v>
      </c>
      <c r="R99" s="21" t="s">
        <v>28</v>
      </c>
      <c r="S99" s="21" t="s">
        <v>28</v>
      </c>
      <c r="T99" s="21" t="s">
        <v>28</v>
      </c>
      <c r="U99" s="21" t="s">
        <v>28</v>
      </c>
      <c r="V99" s="21" t="s">
        <v>28</v>
      </c>
    </row>
    <row r="100" spans="1:22" ht="45.75" customHeight="1">
      <c r="A100" s="58" t="s">
        <v>243</v>
      </c>
      <c r="B100" s="58" t="s">
        <v>244</v>
      </c>
      <c r="C100" s="95"/>
      <c r="D100" s="65" t="s">
        <v>61</v>
      </c>
      <c r="E100" s="90"/>
      <c r="F100" s="67" t="s">
        <v>117</v>
      </c>
      <c r="G100" s="65" t="s">
        <v>62</v>
      </c>
      <c r="H100" s="65" t="s">
        <v>118</v>
      </c>
      <c r="I100" s="93"/>
      <c r="J100" s="29" t="s">
        <v>119</v>
      </c>
      <c r="K100" s="23" t="s">
        <v>120</v>
      </c>
      <c r="L100" s="30"/>
      <c r="M100" s="30"/>
      <c r="N100" s="52"/>
      <c r="O100" s="105" t="s">
        <v>285</v>
      </c>
      <c r="P100" s="106"/>
      <c r="Q100" s="64"/>
      <c r="R100" s="64"/>
      <c r="S100" s="64">
        <f>4943+1187.4+22169+600+39.6+490</f>
        <v>29429</v>
      </c>
      <c r="T100" s="58"/>
      <c r="U100" s="58"/>
      <c r="V100" s="58"/>
    </row>
    <row r="101" spans="1:22" ht="36" customHeight="1">
      <c r="A101" s="60"/>
      <c r="B101" s="62"/>
      <c r="C101" s="90"/>
      <c r="D101" s="66"/>
      <c r="E101" s="93"/>
      <c r="F101" s="61"/>
      <c r="G101" s="93"/>
      <c r="H101" s="65" t="s">
        <v>121</v>
      </c>
      <c r="I101" s="90"/>
      <c r="J101" s="68" t="s">
        <v>63</v>
      </c>
      <c r="K101" s="69" t="s">
        <v>122</v>
      </c>
      <c r="L101" s="30"/>
      <c r="M101" s="30"/>
      <c r="N101" s="52"/>
      <c r="O101" s="107"/>
      <c r="P101" s="108"/>
      <c r="Q101" s="60"/>
      <c r="R101" s="60"/>
      <c r="S101" s="60"/>
      <c r="T101" s="60"/>
      <c r="U101" s="60"/>
      <c r="V101" s="60"/>
    </row>
    <row r="102" spans="1:22" ht="46.5" customHeight="1">
      <c r="A102" s="60"/>
      <c r="B102" s="62"/>
      <c r="C102" s="90"/>
      <c r="D102" s="65" t="s">
        <v>123</v>
      </c>
      <c r="E102" s="90"/>
      <c r="F102" s="67" t="s">
        <v>117</v>
      </c>
      <c r="G102" s="65" t="s">
        <v>124</v>
      </c>
      <c r="H102" s="66"/>
      <c r="I102" s="93"/>
      <c r="J102" s="61"/>
      <c r="K102" s="93"/>
      <c r="L102" s="24"/>
      <c r="M102" s="24"/>
      <c r="N102" s="52"/>
      <c r="O102" s="107"/>
      <c r="P102" s="108"/>
      <c r="Q102" s="60"/>
      <c r="R102" s="60"/>
      <c r="S102" s="60"/>
      <c r="T102" s="60"/>
      <c r="U102" s="60"/>
      <c r="V102" s="60"/>
    </row>
    <row r="103" spans="1:22" ht="15">
      <c r="A103" s="60"/>
      <c r="B103" s="62"/>
      <c r="C103" s="90"/>
      <c r="D103" s="66"/>
      <c r="E103" s="93"/>
      <c r="F103" s="61"/>
      <c r="G103" s="93"/>
      <c r="H103" s="20"/>
      <c r="I103" s="20"/>
      <c r="J103" s="20"/>
      <c r="K103" s="19"/>
      <c r="L103" s="24"/>
      <c r="M103" s="24"/>
      <c r="N103" s="52"/>
      <c r="O103" s="107"/>
      <c r="P103" s="108"/>
      <c r="Q103" s="60"/>
      <c r="R103" s="60"/>
      <c r="S103" s="60"/>
      <c r="T103" s="60"/>
      <c r="U103" s="60"/>
      <c r="V103" s="60"/>
    </row>
    <row r="104" spans="1:22" ht="34.5" customHeight="1">
      <c r="A104" s="61"/>
      <c r="B104" s="63"/>
      <c r="C104" s="93"/>
      <c r="D104" s="65" t="s">
        <v>125</v>
      </c>
      <c r="E104" s="93"/>
      <c r="F104" s="28" t="s">
        <v>126</v>
      </c>
      <c r="G104" s="27" t="s">
        <v>127</v>
      </c>
      <c r="H104" s="26"/>
      <c r="I104" s="26"/>
      <c r="J104" s="26"/>
      <c r="K104" s="11"/>
      <c r="L104" s="24"/>
      <c r="M104" s="24"/>
      <c r="N104" s="52"/>
      <c r="O104" s="72"/>
      <c r="P104" s="73"/>
      <c r="Q104" s="61"/>
      <c r="R104" s="61"/>
      <c r="S104" s="61"/>
      <c r="T104" s="61"/>
      <c r="U104" s="61"/>
      <c r="V104" s="61"/>
    </row>
    <row r="105" spans="1:22" ht="36.75" customHeight="1">
      <c r="A105" s="58" t="s">
        <v>245</v>
      </c>
      <c r="B105" s="58" t="s">
        <v>246</v>
      </c>
      <c r="C105" s="95"/>
      <c r="D105" s="65" t="s">
        <v>61</v>
      </c>
      <c r="E105" s="90"/>
      <c r="F105" s="67" t="s">
        <v>128</v>
      </c>
      <c r="G105" s="65" t="s">
        <v>62</v>
      </c>
      <c r="H105" s="70" t="s">
        <v>28</v>
      </c>
      <c r="I105" s="91"/>
      <c r="J105" s="91"/>
      <c r="K105" s="90"/>
      <c r="L105" s="24"/>
      <c r="M105" s="24"/>
      <c r="N105" s="52"/>
      <c r="O105" s="89" t="s">
        <v>277</v>
      </c>
      <c r="P105" s="90"/>
      <c r="Q105" s="64"/>
      <c r="R105" s="64"/>
      <c r="S105" s="64">
        <v>7260.5</v>
      </c>
      <c r="T105" s="58"/>
      <c r="U105" s="58"/>
      <c r="V105" s="58"/>
    </row>
    <row r="106" spans="1:22" ht="43.5" customHeight="1">
      <c r="A106" s="60"/>
      <c r="B106" s="62"/>
      <c r="C106" s="90"/>
      <c r="D106" s="66"/>
      <c r="E106" s="93"/>
      <c r="F106" s="61"/>
      <c r="G106" s="93"/>
      <c r="H106" s="20"/>
      <c r="I106" s="20"/>
      <c r="J106" s="20"/>
      <c r="K106" s="19"/>
      <c r="L106" s="24"/>
      <c r="M106" s="24"/>
      <c r="N106" s="52"/>
      <c r="O106" s="91"/>
      <c r="P106" s="90"/>
      <c r="Q106" s="60"/>
      <c r="R106" s="60"/>
      <c r="S106" s="60"/>
      <c r="T106" s="60"/>
      <c r="U106" s="60"/>
      <c r="V106" s="60"/>
    </row>
    <row r="107" spans="1:22" ht="21" customHeight="1">
      <c r="A107" s="61"/>
      <c r="B107" s="63"/>
      <c r="C107" s="93"/>
      <c r="D107" s="26"/>
      <c r="E107" s="26"/>
      <c r="F107" s="26"/>
      <c r="G107" s="11"/>
      <c r="H107" s="26"/>
      <c r="I107" s="26"/>
      <c r="J107" s="26"/>
      <c r="K107" s="11"/>
      <c r="L107" s="24"/>
      <c r="M107" s="24"/>
      <c r="N107" s="52"/>
      <c r="O107" s="92"/>
      <c r="P107" s="93"/>
      <c r="Q107" s="61"/>
      <c r="R107" s="61"/>
      <c r="S107" s="61"/>
      <c r="T107" s="61"/>
      <c r="U107" s="61"/>
      <c r="V107" s="61"/>
    </row>
    <row r="108" spans="1:22" ht="22.5">
      <c r="A108" s="58" t="s">
        <v>247</v>
      </c>
      <c r="B108" s="58" t="s">
        <v>248</v>
      </c>
      <c r="C108" s="95"/>
      <c r="D108" s="65" t="s">
        <v>61</v>
      </c>
      <c r="E108" s="90"/>
      <c r="F108" s="67" t="s">
        <v>249</v>
      </c>
      <c r="G108" s="65" t="s">
        <v>62</v>
      </c>
      <c r="H108" s="65" t="s">
        <v>250</v>
      </c>
      <c r="I108" s="93"/>
      <c r="J108" s="29" t="s">
        <v>251</v>
      </c>
      <c r="K108" s="23" t="s">
        <v>252</v>
      </c>
      <c r="L108" s="30"/>
      <c r="M108" s="30"/>
      <c r="N108" s="52"/>
      <c r="O108" s="89"/>
      <c r="P108" s="90"/>
      <c r="Q108" s="64">
        <v>0</v>
      </c>
      <c r="R108" s="64">
        <v>0</v>
      </c>
      <c r="S108" s="64">
        <v>0</v>
      </c>
      <c r="T108" s="58"/>
      <c r="U108" s="58"/>
      <c r="V108" s="58"/>
    </row>
    <row r="109" spans="1:22" ht="21" customHeight="1">
      <c r="A109" s="60"/>
      <c r="B109" s="62"/>
      <c r="C109" s="90"/>
      <c r="D109" s="66"/>
      <c r="E109" s="93"/>
      <c r="F109" s="61"/>
      <c r="G109" s="93"/>
      <c r="H109" s="20"/>
      <c r="I109" s="20"/>
      <c r="J109" s="20"/>
      <c r="K109" s="19"/>
      <c r="L109" s="24"/>
      <c r="M109" s="24"/>
      <c r="N109" s="52"/>
      <c r="O109" s="91"/>
      <c r="P109" s="90"/>
      <c r="Q109" s="60"/>
      <c r="R109" s="60"/>
      <c r="S109" s="60"/>
      <c r="T109" s="60"/>
      <c r="U109" s="60"/>
      <c r="V109" s="60"/>
    </row>
    <row r="110" spans="1:22" ht="81.75" customHeight="1">
      <c r="A110" s="61"/>
      <c r="B110" s="63"/>
      <c r="C110" s="93"/>
      <c r="D110" s="26"/>
      <c r="E110" s="26"/>
      <c r="F110" s="26"/>
      <c r="G110" s="11"/>
      <c r="H110" s="26"/>
      <c r="I110" s="26"/>
      <c r="J110" s="26"/>
      <c r="K110" s="11"/>
      <c r="L110" s="24"/>
      <c r="M110" s="24"/>
      <c r="N110" s="52"/>
      <c r="O110" s="92"/>
      <c r="P110" s="93"/>
      <c r="Q110" s="61"/>
      <c r="R110" s="61"/>
      <c r="S110" s="61"/>
      <c r="T110" s="61"/>
      <c r="U110" s="61"/>
      <c r="V110" s="61"/>
    </row>
    <row r="111" spans="1:22" ht="88.5" customHeight="1">
      <c r="A111" s="58" t="s">
        <v>253</v>
      </c>
      <c r="B111" s="58" t="s">
        <v>254</v>
      </c>
      <c r="C111" s="95"/>
      <c r="D111" s="65" t="s">
        <v>61</v>
      </c>
      <c r="E111" s="90"/>
      <c r="F111" s="67" t="s">
        <v>255</v>
      </c>
      <c r="G111" s="65" t="s">
        <v>62</v>
      </c>
      <c r="H111" s="65" t="s">
        <v>64</v>
      </c>
      <c r="I111" s="93"/>
      <c r="J111" s="29" t="s">
        <v>63</v>
      </c>
      <c r="K111" s="23" t="s">
        <v>65</v>
      </c>
      <c r="L111" s="30"/>
      <c r="M111" s="30"/>
      <c r="N111" s="52"/>
      <c r="O111" s="89" t="s">
        <v>278</v>
      </c>
      <c r="P111" s="90"/>
      <c r="Q111" s="64"/>
      <c r="R111" s="64"/>
      <c r="S111" s="64">
        <f>168+3120</f>
        <v>3288</v>
      </c>
      <c r="T111" s="58"/>
      <c r="U111" s="58"/>
      <c r="V111" s="58"/>
    </row>
    <row r="112" spans="1:22" ht="6.75" customHeight="1">
      <c r="A112" s="60"/>
      <c r="B112" s="62"/>
      <c r="C112" s="90"/>
      <c r="D112" s="66"/>
      <c r="E112" s="93"/>
      <c r="F112" s="61"/>
      <c r="G112" s="93"/>
      <c r="H112" s="20"/>
      <c r="I112" s="20"/>
      <c r="J112" s="20"/>
      <c r="K112" s="19"/>
      <c r="L112" s="24"/>
      <c r="M112" s="24"/>
      <c r="N112" s="52"/>
      <c r="O112" s="91"/>
      <c r="P112" s="90"/>
      <c r="Q112" s="60"/>
      <c r="R112" s="60"/>
      <c r="S112" s="60"/>
      <c r="T112" s="60"/>
      <c r="U112" s="60"/>
      <c r="V112" s="60"/>
    </row>
    <row r="113" spans="1:22" ht="42" customHeight="1">
      <c r="A113" s="61"/>
      <c r="B113" s="63"/>
      <c r="C113" s="93"/>
      <c r="D113" s="65" t="s">
        <v>129</v>
      </c>
      <c r="E113" s="93"/>
      <c r="F113" s="28" t="s">
        <v>130</v>
      </c>
      <c r="G113" s="27" t="s">
        <v>131</v>
      </c>
      <c r="H113" s="26"/>
      <c r="I113" s="26"/>
      <c r="J113" s="26"/>
      <c r="K113" s="11"/>
      <c r="L113" s="24"/>
      <c r="M113" s="24"/>
      <c r="N113" s="52"/>
      <c r="O113" s="92"/>
      <c r="P113" s="93"/>
      <c r="Q113" s="61"/>
      <c r="R113" s="61"/>
      <c r="S113" s="61"/>
      <c r="T113" s="61"/>
      <c r="U113" s="61"/>
      <c r="V113" s="61"/>
    </row>
    <row r="114" spans="1:22" ht="31.5" customHeight="1">
      <c r="A114" s="58" t="s">
        <v>256</v>
      </c>
      <c r="B114" s="58" t="s">
        <v>257</v>
      </c>
      <c r="C114" s="95"/>
      <c r="D114" s="65" t="s">
        <v>61</v>
      </c>
      <c r="E114" s="90"/>
      <c r="F114" s="67" t="s">
        <v>258</v>
      </c>
      <c r="G114" s="65" t="s">
        <v>62</v>
      </c>
      <c r="H114" s="70" t="s">
        <v>28</v>
      </c>
      <c r="I114" s="91"/>
      <c r="J114" s="91"/>
      <c r="K114" s="90"/>
      <c r="L114" s="24"/>
      <c r="M114" s="24"/>
      <c r="N114" s="52"/>
      <c r="O114" s="89" t="s">
        <v>279</v>
      </c>
      <c r="P114" s="90"/>
      <c r="Q114" s="64"/>
      <c r="R114" s="64"/>
      <c r="S114" s="64">
        <v>240.4</v>
      </c>
      <c r="T114" s="58"/>
      <c r="U114" s="58"/>
      <c r="V114" s="58"/>
    </row>
    <row r="115" spans="1:22" ht="25.5" customHeight="1">
      <c r="A115" s="60"/>
      <c r="B115" s="62"/>
      <c r="C115" s="90"/>
      <c r="D115" s="66"/>
      <c r="E115" s="93"/>
      <c r="F115" s="61"/>
      <c r="G115" s="93"/>
      <c r="H115" s="20"/>
      <c r="I115" s="20"/>
      <c r="J115" s="20"/>
      <c r="K115" s="19"/>
      <c r="L115" s="24"/>
      <c r="M115" s="24"/>
      <c r="N115" s="52"/>
      <c r="O115" s="91"/>
      <c r="P115" s="90"/>
      <c r="Q115" s="60"/>
      <c r="R115" s="60"/>
      <c r="S115" s="60"/>
      <c r="T115" s="60"/>
      <c r="U115" s="60"/>
      <c r="V115" s="60"/>
    </row>
    <row r="116" spans="1:22" ht="115.5" customHeight="1">
      <c r="A116" s="61"/>
      <c r="B116" s="63"/>
      <c r="C116" s="93"/>
      <c r="D116" s="65" t="s">
        <v>123</v>
      </c>
      <c r="E116" s="93"/>
      <c r="F116" s="28" t="s">
        <v>259</v>
      </c>
      <c r="G116" s="27" t="s">
        <v>124</v>
      </c>
      <c r="H116" s="26"/>
      <c r="I116" s="26"/>
      <c r="J116" s="26"/>
      <c r="K116" s="11"/>
      <c r="L116" s="24"/>
      <c r="M116" s="24"/>
      <c r="N116" s="52"/>
      <c r="O116" s="92"/>
      <c r="P116" s="93"/>
      <c r="Q116" s="61"/>
      <c r="R116" s="61"/>
      <c r="S116" s="61"/>
      <c r="T116" s="61"/>
      <c r="U116" s="61"/>
      <c r="V116" s="61"/>
    </row>
    <row r="117" spans="1:22" ht="15">
      <c r="A117" s="58" t="s">
        <v>260</v>
      </c>
      <c r="B117" s="58" t="s">
        <v>261</v>
      </c>
      <c r="C117" s="95"/>
      <c r="D117" s="65" t="s">
        <v>61</v>
      </c>
      <c r="E117" s="90"/>
      <c r="F117" s="67" t="s">
        <v>262</v>
      </c>
      <c r="G117" s="65" t="s">
        <v>62</v>
      </c>
      <c r="H117" s="70" t="s">
        <v>28</v>
      </c>
      <c r="I117" s="91"/>
      <c r="J117" s="91"/>
      <c r="K117" s="90"/>
      <c r="L117" s="24"/>
      <c r="M117" s="24"/>
      <c r="N117" s="52"/>
      <c r="O117" s="89" t="s">
        <v>272</v>
      </c>
      <c r="P117" s="90"/>
      <c r="Q117" s="64"/>
      <c r="R117" s="64"/>
      <c r="S117" s="64">
        <v>600</v>
      </c>
      <c r="T117" s="58"/>
      <c r="U117" s="58"/>
      <c r="V117" s="58"/>
    </row>
    <row r="118" spans="1:22" ht="45" customHeight="1">
      <c r="A118" s="60"/>
      <c r="B118" s="62"/>
      <c r="C118" s="90"/>
      <c r="D118" s="66"/>
      <c r="E118" s="93"/>
      <c r="F118" s="61"/>
      <c r="G118" s="93"/>
      <c r="H118" s="20"/>
      <c r="I118" s="20"/>
      <c r="J118" s="20"/>
      <c r="K118" s="19"/>
      <c r="L118" s="24"/>
      <c r="M118" s="24"/>
      <c r="N118" s="52"/>
      <c r="O118" s="91"/>
      <c r="P118" s="90"/>
      <c r="Q118" s="60"/>
      <c r="R118" s="60"/>
      <c r="S118" s="60"/>
      <c r="T118" s="60"/>
      <c r="U118" s="60"/>
      <c r="V118" s="60"/>
    </row>
    <row r="119" spans="1:22" ht="78" customHeight="1">
      <c r="A119" s="61"/>
      <c r="B119" s="63"/>
      <c r="C119" s="93"/>
      <c r="D119" s="65" t="s">
        <v>132</v>
      </c>
      <c r="E119" s="93"/>
      <c r="F119" s="28" t="s">
        <v>79</v>
      </c>
      <c r="G119" s="27" t="s">
        <v>133</v>
      </c>
      <c r="H119" s="26"/>
      <c r="I119" s="26"/>
      <c r="J119" s="26"/>
      <c r="K119" s="11"/>
      <c r="L119" s="24"/>
      <c r="M119" s="24"/>
      <c r="N119" s="52"/>
      <c r="O119" s="92"/>
      <c r="P119" s="93"/>
      <c r="Q119" s="61"/>
      <c r="R119" s="61"/>
      <c r="S119" s="61"/>
      <c r="T119" s="61"/>
      <c r="U119" s="61"/>
      <c r="V119" s="61"/>
    </row>
    <row r="120" spans="1:22" ht="15">
      <c r="A120" s="58" t="s">
        <v>263</v>
      </c>
      <c r="B120" s="58" t="s">
        <v>264</v>
      </c>
      <c r="C120" s="95"/>
      <c r="D120" s="65" t="s">
        <v>61</v>
      </c>
      <c r="E120" s="90"/>
      <c r="F120" s="67" t="s">
        <v>265</v>
      </c>
      <c r="G120" s="65" t="s">
        <v>62</v>
      </c>
      <c r="H120" s="70" t="s">
        <v>28</v>
      </c>
      <c r="I120" s="91"/>
      <c r="J120" s="91"/>
      <c r="K120" s="90"/>
      <c r="L120" s="24"/>
      <c r="M120" s="24"/>
      <c r="N120" s="52"/>
      <c r="O120" s="89"/>
      <c r="P120" s="90"/>
      <c r="Q120" s="64"/>
      <c r="R120" s="64"/>
      <c r="S120" s="64">
        <v>0</v>
      </c>
      <c r="T120" s="58"/>
      <c r="U120" s="58"/>
      <c r="V120" s="58"/>
    </row>
    <row r="121" spans="1:22" ht="45.75" customHeight="1">
      <c r="A121" s="60"/>
      <c r="B121" s="62"/>
      <c r="C121" s="90"/>
      <c r="D121" s="66"/>
      <c r="E121" s="93"/>
      <c r="F121" s="61"/>
      <c r="G121" s="93"/>
      <c r="H121" s="20"/>
      <c r="I121" s="20"/>
      <c r="J121" s="20"/>
      <c r="K121" s="19"/>
      <c r="L121" s="24"/>
      <c r="M121" s="24"/>
      <c r="N121" s="52"/>
      <c r="O121" s="91"/>
      <c r="P121" s="90"/>
      <c r="Q121" s="60"/>
      <c r="R121" s="60"/>
      <c r="S121" s="60"/>
      <c r="T121" s="60"/>
      <c r="U121" s="60"/>
      <c r="V121" s="60"/>
    </row>
    <row r="122" spans="1:22" ht="33.75" customHeight="1">
      <c r="A122" s="61"/>
      <c r="B122" s="63"/>
      <c r="C122" s="93"/>
      <c r="D122" s="26"/>
      <c r="E122" s="26"/>
      <c r="F122" s="26"/>
      <c r="G122" s="11"/>
      <c r="H122" s="26"/>
      <c r="I122" s="26"/>
      <c r="J122" s="26"/>
      <c r="K122" s="11"/>
      <c r="L122" s="24"/>
      <c r="M122" s="24"/>
      <c r="N122" s="52"/>
      <c r="O122" s="92"/>
      <c r="P122" s="93"/>
      <c r="Q122" s="61"/>
      <c r="R122" s="61"/>
      <c r="S122" s="61"/>
      <c r="T122" s="61"/>
      <c r="U122" s="61"/>
      <c r="V122" s="61"/>
    </row>
    <row r="123" spans="1:22" ht="15">
      <c r="A123" s="59" t="s">
        <v>286</v>
      </c>
      <c r="B123" s="58" t="s">
        <v>287</v>
      </c>
      <c r="C123" s="95"/>
      <c r="D123" s="70" t="s">
        <v>58</v>
      </c>
      <c r="E123" s="91"/>
      <c r="F123" s="91"/>
      <c r="G123" s="90"/>
      <c r="H123" s="70" t="s">
        <v>58</v>
      </c>
      <c r="I123" s="91"/>
      <c r="J123" s="91"/>
      <c r="K123" s="90"/>
      <c r="L123" s="24"/>
      <c r="M123" s="24"/>
      <c r="N123" s="52"/>
      <c r="O123" s="89" t="s">
        <v>59</v>
      </c>
      <c r="P123" s="90"/>
      <c r="Q123" s="64">
        <v>16956.6</v>
      </c>
      <c r="R123" s="64">
        <v>16439.5</v>
      </c>
      <c r="S123" s="64">
        <f>SUM(S126:S128)</f>
        <v>5363.5</v>
      </c>
      <c r="T123" s="58"/>
      <c r="U123" s="58"/>
      <c r="V123" s="58"/>
    </row>
    <row r="124" spans="1:22" ht="29.25" customHeight="1">
      <c r="A124" s="60"/>
      <c r="B124" s="62"/>
      <c r="C124" s="90"/>
      <c r="D124" s="91"/>
      <c r="E124" s="91"/>
      <c r="F124" s="91"/>
      <c r="G124" s="90"/>
      <c r="H124" s="20"/>
      <c r="I124" s="20"/>
      <c r="J124" s="20"/>
      <c r="K124" s="19"/>
      <c r="L124" s="24"/>
      <c r="M124" s="24"/>
      <c r="N124" s="52"/>
      <c r="O124" s="91"/>
      <c r="P124" s="90"/>
      <c r="Q124" s="60"/>
      <c r="R124" s="60"/>
      <c r="S124" s="60"/>
      <c r="T124" s="60"/>
      <c r="U124" s="60"/>
      <c r="V124" s="60"/>
    </row>
    <row r="125" spans="1:22" ht="60" customHeight="1">
      <c r="A125" s="61"/>
      <c r="B125" s="63"/>
      <c r="C125" s="93"/>
      <c r="D125" s="26"/>
      <c r="E125" s="26"/>
      <c r="F125" s="26"/>
      <c r="G125" s="11"/>
      <c r="H125" s="26"/>
      <c r="I125" s="26"/>
      <c r="J125" s="26"/>
      <c r="K125" s="11"/>
      <c r="L125" s="24"/>
      <c r="M125" s="24"/>
      <c r="N125" s="52"/>
      <c r="O125" s="92"/>
      <c r="P125" s="93"/>
      <c r="Q125" s="61"/>
      <c r="R125" s="61"/>
      <c r="S125" s="61"/>
      <c r="T125" s="61"/>
      <c r="U125" s="61"/>
      <c r="V125" s="61"/>
    </row>
    <row r="126" spans="1:22" ht="15">
      <c r="A126" s="58" t="s">
        <v>288</v>
      </c>
      <c r="B126" s="58" t="s">
        <v>289</v>
      </c>
      <c r="C126" s="95"/>
      <c r="D126" s="65" t="s">
        <v>61</v>
      </c>
      <c r="E126" s="90"/>
      <c r="F126" s="67" t="s">
        <v>290</v>
      </c>
      <c r="G126" s="65" t="s">
        <v>62</v>
      </c>
      <c r="H126" s="70" t="s">
        <v>28</v>
      </c>
      <c r="I126" s="91"/>
      <c r="J126" s="91"/>
      <c r="K126" s="90"/>
      <c r="L126" s="24"/>
      <c r="M126" s="24"/>
      <c r="N126" s="52"/>
      <c r="O126" s="89" t="s">
        <v>280</v>
      </c>
      <c r="P126" s="90"/>
      <c r="Q126" s="64"/>
      <c r="R126" s="64"/>
      <c r="S126" s="64">
        <v>5363.5</v>
      </c>
      <c r="T126" s="58"/>
      <c r="U126" s="58"/>
      <c r="V126" s="58"/>
    </row>
    <row r="127" spans="1:22" ht="42.75" customHeight="1">
      <c r="A127" s="60"/>
      <c r="B127" s="62"/>
      <c r="C127" s="90"/>
      <c r="D127" s="66"/>
      <c r="E127" s="93"/>
      <c r="F127" s="61"/>
      <c r="G127" s="93"/>
      <c r="H127" s="20"/>
      <c r="I127" s="20"/>
      <c r="J127" s="20"/>
      <c r="K127" s="19"/>
      <c r="L127" s="24"/>
      <c r="M127" s="24"/>
      <c r="N127" s="52"/>
      <c r="O127" s="91"/>
      <c r="P127" s="90"/>
      <c r="Q127" s="60"/>
      <c r="R127" s="60"/>
      <c r="S127" s="60"/>
      <c r="T127" s="60"/>
      <c r="U127" s="60"/>
      <c r="V127" s="60"/>
    </row>
    <row r="128" spans="1:22" ht="18" customHeight="1">
      <c r="A128" s="61"/>
      <c r="B128" s="63"/>
      <c r="C128" s="93"/>
      <c r="D128" s="65" t="s">
        <v>173</v>
      </c>
      <c r="E128" s="93"/>
      <c r="F128" s="28" t="s">
        <v>291</v>
      </c>
      <c r="G128" s="27" t="s">
        <v>175</v>
      </c>
      <c r="H128" s="26"/>
      <c r="I128" s="26"/>
      <c r="J128" s="26"/>
      <c r="K128" s="11"/>
      <c r="L128" s="24"/>
      <c r="M128" s="24"/>
      <c r="N128" s="52"/>
      <c r="O128" s="92"/>
      <c r="P128" s="93"/>
      <c r="Q128" s="61"/>
      <c r="R128" s="61"/>
      <c r="S128" s="61"/>
      <c r="T128" s="61"/>
      <c r="U128" s="61"/>
      <c r="V128" s="61"/>
    </row>
    <row r="129" spans="1:22" ht="21.75" customHeight="1">
      <c r="A129" s="58" t="s">
        <v>292</v>
      </c>
      <c r="B129" s="58" t="s">
        <v>293</v>
      </c>
      <c r="C129" s="95"/>
      <c r="D129" s="70" t="s">
        <v>28</v>
      </c>
      <c r="E129" s="91"/>
      <c r="F129" s="91"/>
      <c r="G129" s="90"/>
      <c r="H129" s="70" t="s">
        <v>28</v>
      </c>
      <c r="I129" s="91"/>
      <c r="J129" s="91"/>
      <c r="K129" s="90"/>
      <c r="L129" s="24"/>
      <c r="M129" s="24"/>
      <c r="N129" s="52"/>
      <c r="O129" s="89" t="s">
        <v>59</v>
      </c>
      <c r="P129" s="90"/>
      <c r="Q129" s="109">
        <v>16956.6</v>
      </c>
      <c r="R129" s="109">
        <v>16439.5</v>
      </c>
      <c r="S129" s="109">
        <v>5363.5</v>
      </c>
      <c r="T129" s="58"/>
      <c r="U129" s="58"/>
      <c r="V129" s="58"/>
    </row>
    <row r="130" spans="1:22" ht="25.5" customHeight="1">
      <c r="A130" s="60"/>
      <c r="B130" s="62"/>
      <c r="C130" s="90"/>
      <c r="D130" s="91"/>
      <c r="E130" s="91"/>
      <c r="F130" s="91"/>
      <c r="G130" s="90"/>
      <c r="H130" s="20"/>
      <c r="I130" s="20"/>
      <c r="J130" s="20"/>
      <c r="K130" s="19"/>
      <c r="L130" s="24"/>
      <c r="M130" s="24"/>
      <c r="N130" s="52"/>
      <c r="O130" s="91"/>
      <c r="P130" s="90"/>
      <c r="Q130" s="110"/>
      <c r="R130" s="110"/>
      <c r="S130" s="110"/>
      <c r="T130" s="60"/>
      <c r="U130" s="60"/>
      <c r="V130" s="60"/>
    </row>
    <row r="131" spans="1:22" ht="35.25" customHeight="1">
      <c r="A131" s="61"/>
      <c r="B131" s="63"/>
      <c r="C131" s="93"/>
      <c r="D131" s="26"/>
      <c r="E131" s="26"/>
      <c r="F131" s="26"/>
      <c r="G131" s="11"/>
      <c r="H131" s="26"/>
      <c r="I131" s="26"/>
      <c r="J131" s="26"/>
      <c r="K131" s="11"/>
      <c r="L131" s="24"/>
      <c r="M131" s="24"/>
      <c r="N131" s="52"/>
      <c r="O131" s="92"/>
      <c r="P131" s="93"/>
      <c r="Q131" s="111"/>
      <c r="R131" s="111"/>
      <c r="S131" s="111"/>
      <c r="T131" s="61"/>
      <c r="U131" s="61"/>
      <c r="V131" s="61"/>
    </row>
    <row r="132" spans="1:22" ht="15">
      <c r="A132" s="21" t="s">
        <v>60</v>
      </c>
      <c r="B132" s="58" t="s">
        <v>28</v>
      </c>
      <c r="C132" s="82"/>
      <c r="D132" s="58" t="s">
        <v>28</v>
      </c>
      <c r="E132" s="81"/>
      <c r="F132" s="81"/>
      <c r="G132" s="82"/>
      <c r="H132" s="58" t="s">
        <v>28</v>
      </c>
      <c r="I132" s="81"/>
      <c r="J132" s="81"/>
      <c r="K132" s="82"/>
      <c r="L132" s="24"/>
      <c r="M132" s="24"/>
      <c r="N132" s="52"/>
      <c r="O132" s="89" t="s">
        <v>28</v>
      </c>
      <c r="P132" s="93"/>
      <c r="Q132" s="21" t="s">
        <v>28</v>
      </c>
      <c r="R132" s="21" t="s">
        <v>28</v>
      </c>
      <c r="S132" s="21" t="s">
        <v>28</v>
      </c>
      <c r="T132" s="21" t="s">
        <v>28</v>
      </c>
      <c r="U132" s="21" t="s">
        <v>28</v>
      </c>
      <c r="V132" s="21" t="s">
        <v>28</v>
      </c>
    </row>
    <row r="133" spans="1:22" ht="37.5" customHeight="1">
      <c r="A133" s="59" t="s">
        <v>294</v>
      </c>
      <c r="B133" s="58" t="s">
        <v>295</v>
      </c>
      <c r="C133" s="95"/>
      <c r="D133" s="70" t="s">
        <v>58</v>
      </c>
      <c r="E133" s="91"/>
      <c r="F133" s="91"/>
      <c r="G133" s="90"/>
      <c r="H133" s="70" t="s">
        <v>58</v>
      </c>
      <c r="I133" s="91"/>
      <c r="J133" s="91"/>
      <c r="K133" s="90"/>
      <c r="L133" s="24"/>
      <c r="M133" s="24"/>
      <c r="N133" s="52"/>
      <c r="O133" s="89" t="s">
        <v>59</v>
      </c>
      <c r="P133" s="90"/>
      <c r="Q133" s="112">
        <v>6482.6</v>
      </c>
      <c r="R133" s="112">
        <v>6479.6</v>
      </c>
      <c r="S133" s="112">
        <f>S136</f>
        <v>2286.1</v>
      </c>
      <c r="T133" s="58"/>
      <c r="U133" s="58"/>
      <c r="V133" s="58"/>
    </row>
    <row r="134" spans="1:22" ht="45" customHeight="1">
      <c r="A134" s="60"/>
      <c r="B134" s="62"/>
      <c r="C134" s="90"/>
      <c r="D134" s="91"/>
      <c r="E134" s="91"/>
      <c r="F134" s="91"/>
      <c r="G134" s="90"/>
      <c r="H134" s="20"/>
      <c r="I134" s="20"/>
      <c r="J134" s="20"/>
      <c r="K134" s="19"/>
      <c r="L134" s="24"/>
      <c r="M134" s="24"/>
      <c r="N134" s="52"/>
      <c r="O134" s="91"/>
      <c r="P134" s="90"/>
      <c r="Q134" s="113"/>
      <c r="R134" s="113"/>
      <c r="S134" s="113"/>
      <c r="T134" s="60"/>
      <c r="U134" s="60"/>
      <c r="V134" s="60"/>
    </row>
    <row r="135" spans="1:22" ht="56.25" customHeight="1">
      <c r="A135" s="61"/>
      <c r="B135" s="63"/>
      <c r="C135" s="93"/>
      <c r="D135" s="26"/>
      <c r="E135" s="26"/>
      <c r="F135" s="26"/>
      <c r="G135" s="11"/>
      <c r="H135" s="26"/>
      <c r="I135" s="26"/>
      <c r="J135" s="26"/>
      <c r="K135" s="11"/>
      <c r="L135" s="24"/>
      <c r="M135" s="24"/>
      <c r="N135" s="52"/>
      <c r="O135" s="92"/>
      <c r="P135" s="93"/>
      <c r="Q135" s="114"/>
      <c r="R135" s="114"/>
      <c r="S135" s="114"/>
      <c r="T135" s="61"/>
      <c r="U135" s="61"/>
      <c r="V135" s="61"/>
    </row>
    <row r="136" spans="1:22" ht="15">
      <c r="A136" s="58" t="s">
        <v>296</v>
      </c>
      <c r="B136" s="58" t="s">
        <v>297</v>
      </c>
      <c r="C136" s="95"/>
      <c r="D136" s="70" t="s">
        <v>28</v>
      </c>
      <c r="E136" s="91"/>
      <c r="F136" s="91"/>
      <c r="G136" s="90"/>
      <c r="H136" s="70" t="s">
        <v>28</v>
      </c>
      <c r="I136" s="91"/>
      <c r="J136" s="91"/>
      <c r="K136" s="90"/>
      <c r="L136" s="24"/>
      <c r="M136" s="24"/>
      <c r="N136" s="52"/>
      <c r="O136" s="89" t="s">
        <v>59</v>
      </c>
      <c r="P136" s="90"/>
      <c r="Q136" s="64">
        <v>6482.6</v>
      </c>
      <c r="R136" s="64">
        <v>6479.6</v>
      </c>
      <c r="S136" s="64">
        <f>S140+S144</f>
        <v>2286.1</v>
      </c>
      <c r="T136" s="58"/>
      <c r="U136" s="58"/>
      <c r="V136" s="58"/>
    </row>
    <row r="137" spans="1:22" ht="15">
      <c r="A137" s="60"/>
      <c r="B137" s="62"/>
      <c r="C137" s="90"/>
      <c r="D137" s="91"/>
      <c r="E137" s="91"/>
      <c r="F137" s="91"/>
      <c r="G137" s="90"/>
      <c r="H137" s="20"/>
      <c r="I137" s="20"/>
      <c r="J137" s="20"/>
      <c r="K137" s="19"/>
      <c r="L137" s="24"/>
      <c r="M137" s="24"/>
      <c r="N137" s="52"/>
      <c r="O137" s="91"/>
      <c r="P137" s="90"/>
      <c r="Q137" s="60"/>
      <c r="R137" s="60"/>
      <c r="S137" s="60"/>
      <c r="T137" s="60"/>
      <c r="U137" s="60"/>
      <c r="V137" s="60"/>
    </row>
    <row r="138" spans="1:22" ht="15">
      <c r="A138" s="61"/>
      <c r="B138" s="63"/>
      <c r="C138" s="93"/>
      <c r="D138" s="26"/>
      <c r="E138" s="26"/>
      <c r="F138" s="26"/>
      <c r="G138" s="11"/>
      <c r="H138" s="26"/>
      <c r="I138" s="26"/>
      <c r="J138" s="26"/>
      <c r="K138" s="11"/>
      <c r="L138" s="24"/>
      <c r="M138" s="24"/>
      <c r="N138" s="52"/>
      <c r="O138" s="92"/>
      <c r="P138" s="93"/>
      <c r="Q138" s="61"/>
      <c r="R138" s="61"/>
      <c r="S138" s="61"/>
      <c r="T138" s="61"/>
      <c r="U138" s="61"/>
      <c r="V138" s="61"/>
    </row>
    <row r="139" spans="1:22" ht="15">
      <c r="A139" s="21" t="s">
        <v>60</v>
      </c>
      <c r="B139" s="58" t="s">
        <v>28</v>
      </c>
      <c r="C139" s="82"/>
      <c r="D139" s="58" t="s">
        <v>28</v>
      </c>
      <c r="E139" s="81"/>
      <c r="F139" s="81"/>
      <c r="G139" s="82"/>
      <c r="H139" s="58" t="s">
        <v>28</v>
      </c>
      <c r="I139" s="81"/>
      <c r="J139" s="81"/>
      <c r="K139" s="82"/>
      <c r="L139" s="24"/>
      <c r="M139" s="24"/>
      <c r="N139" s="52"/>
      <c r="O139" s="89" t="s">
        <v>28</v>
      </c>
      <c r="P139" s="93"/>
      <c r="Q139" s="21" t="s">
        <v>28</v>
      </c>
      <c r="R139" s="21" t="s">
        <v>28</v>
      </c>
      <c r="S139" s="21" t="s">
        <v>28</v>
      </c>
      <c r="T139" s="21" t="s">
        <v>28</v>
      </c>
      <c r="U139" s="21" t="s">
        <v>28</v>
      </c>
      <c r="V139" s="21" t="s">
        <v>28</v>
      </c>
    </row>
    <row r="140" spans="1:22" ht="81" customHeight="1">
      <c r="A140" s="58" t="s">
        <v>298</v>
      </c>
      <c r="B140" s="58" t="s">
        <v>299</v>
      </c>
      <c r="C140" s="95"/>
      <c r="D140" s="65" t="s">
        <v>61</v>
      </c>
      <c r="E140" s="90"/>
      <c r="F140" s="67" t="s">
        <v>134</v>
      </c>
      <c r="G140" s="65" t="s">
        <v>62</v>
      </c>
      <c r="H140" s="65" t="s">
        <v>300</v>
      </c>
      <c r="I140" s="93"/>
      <c r="J140" s="29" t="s">
        <v>301</v>
      </c>
      <c r="K140" s="23" t="s">
        <v>302</v>
      </c>
      <c r="L140" s="30"/>
      <c r="M140" s="30"/>
      <c r="N140" s="52"/>
      <c r="O140" s="89" t="s">
        <v>281</v>
      </c>
      <c r="P140" s="90"/>
      <c r="Q140" s="64"/>
      <c r="R140" s="64"/>
      <c r="S140" s="64">
        <v>1057</v>
      </c>
      <c r="T140" s="58"/>
      <c r="U140" s="58"/>
      <c r="V140" s="58"/>
    </row>
    <row r="141" spans="1:22" ht="3.75" customHeight="1">
      <c r="A141" s="60"/>
      <c r="B141" s="62"/>
      <c r="C141" s="90"/>
      <c r="D141" s="66"/>
      <c r="E141" s="93"/>
      <c r="F141" s="61"/>
      <c r="G141" s="93"/>
      <c r="H141" s="20"/>
      <c r="I141" s="20"/>
      <c r="J141" s="20"/>
      <c r="K141" s="19"/>
      <c r="L141" s="24"/>
      <c r="M141" s="24"/>
      <c r="N141" s="52"/>
      <c r="O141" s="91"/>
      <c r="P141" s="90"/>
      <c r="Q141" s="60"/>
      <c r="R141" s="60"/>
      <c r="S141" s="60"/>
      <c r="T141" s="60"/>
      <c r="U141" s="60"/>
      <c r="V141" s="60"/>
    </row>
    <row r="142" spans="1:22" ht="44.25" customHeight="1">
      <c r="A142" s="60"/>
      <c r="B142" s="62"/>
      <c r="C142" s="90"/>
      <c r="D142" s="65" t="s">
        <v>304</v>
      </c>
      <c r="E142" s="93"/>
      <c r="F142" s="28" t="s">
        <v>174</v>
      </c>
      <c r="G142" s="27" t="s">
        <v>305</v>
      </c>
      <c r="H142" s="20"/>
      <c r="I142" s="20"/>
      <c r="J142" s="20"/>
      <c r="K142" s="19"/>
      <c r="L142" s="24"/>
      <c r="M142" s="24"/>
      <c r="N142" s="52"/>
      <c r="O142" s="91"/>
      <c r="P142" s="90"/>
      <c r="Q142" s="60"/>
      <c r="R142" s="60"/>
      <c r="S142" s="60"/>
      <c r="T142" s="60"/>
      <c r="U142" s="60"/>
      <c r="V142" s="60"/>
    </row>
    <row r="143" spans="1:22" ht="83.25" customHeight="1">
      <c r="A143" s="61"/>
      <c r="B143" s="63"/>
      <c r="C143" s="93"/>
      <c r="D143" s="65" t="s">
        <v>306</v>
      </c>
      <c r="E143" s="93"/>
      <c r="F143" s="28" t="s">
        <v>307</v>
      </c>
      <c r="G143" s="27" t="s">
        <v>308</v>
      </c>
      <c r="H143" s="26"/>
      <c r="I143" s="26"/>
      <c r="J143" s="26"/>
      <c r="K143" s="11"/>
      <c r="L143" s="24"/>
      <c r="M143" s="24"/>
      <c r="N143" s="52"/>
      <c r="O143" s="92"/>
      <c r="P143" s="93"/>
      <c r="Q143" s="61"/>
      <c r="R143" s="61"/>
      <c r="S143" s="61"/>
      <c r="T143" s="61"/>
      <c r="U143" s="61"/>
      <c r="V143" s="61"/>
    </row>
    <row r="144" spans="1:22" ht="95.25" customHeight="1">
      <c r="A144" s="58" t="s">
        <v>309</v>
      </c>
      <c r="B144" s="58" t="s">
        <v>310</v>
      </c>
      <c r="C144" s="95"/>
      <c r="D144" s="65" t="s">
        <v>61</v>
      </c>
      <c r="E144" s="90"/>
      <c r="F144" s="67" t="s">
        <v>134</v>
      </c>
      <c r="G144" s="65" t="s">
        <v>62</v>
      </c>
      <c r="H144" s="65" t="s">
        <v>138</v>
      </c>
      <c r="I144" s="93"/>
      <c r="J144" s="29" t="s">
        <v>97</v>
      </c>
      <c r="K144" s="23" t="s">
        <v>135</v>
      </c>
      <c r="L144" s="30"/>
      <c r="M144" s="30"/>
      <c r="N144" s="52"/>
      <c r="O144" s="89" t="s">
        <v>282</v>
      </c>
      <c r="P144" s="90"/>
      <c r="Q144" s="64"/>
      <c r="R144" s="64"/>
      <c r="S144" s="64">
        <f>1229.1</f>
        <v>1229.1</v>
      </c>
      <c r="T144" s="58"/>
      <c r="U144" s="58"/>
      <c r="V144" s="58"/>
    </row>
    <row r="145" spans="1:22" ht="15">
      <c r="A145" s="60"/>
      <c r="B145" s="62"/>
      <c r="C145" s="90"/>
      <c r="D145" s="66"/>
      <c r="E145" s="93"/>
      <c r="F145" s="61"/>
      <c r="G145" s="93"/>
      <c r="H145" s="65" t="s">
        <v>139</v>
      </c>
      <c r="I145" s="90"/>
      <c r="J145" s="68" t="s">
        <v>63</v>
      </c>
      <c r="K145" s="69" t="s">
        <v>140</v>
      </c>
      <c r="L145" s="30"/>
      <c r="M145" s="30"/>
      <c r="N145" s="52"/>
      <c r="O145" s="91"/>
      <c r="P145" s="90"/>
      <c r="Q145" s="60"/>
      <c r="R145" s="60"/>
      <c r="S145" s="60"/>
      <c r="T145" s="60"/>
      <c r="U145" s="60"/>
      <c r="V145" s="60"/>
    </row>
    <row r="146" spans="1:22" ht="51" customHeight="1">
      <c r="A146" s="60"/>
      <c r="B146" s="62"/>
      <c r="C146" s="90"/>
      <c r="D146" s="65" t="s">
        <v>141</v>
      </c>
      <c r="E146" s="90"/>
      <c r="F146" s="67" t="s">
        <v>142</v>
      </c>
      <c r="G146" s="65" t="s">
        <v>143</v>
      </c>
      <c r="H146" s="66"/>
      <c r="I146" s="93"/>
      <c r="J146" s="61"/>
      <c r="K146" s="93"/>
      <c r="L146" s="24"/>
      <c r="M146" s="24"/>
      <c r="N146" s="52"/>
      <c r="O146" s="91"/>
      <c r="P146" s="90"/>
      <c r="Q146" s="60"/>
      <c r="R146" s="60"/>
      <c r="S146" s="60"/>
      <c r="T146" s="60"/>
      <c r="U146" s="60"/>
      <c r="V146" s="60"/>
    </row>
    <row r="147" spans="1:22" ht="9.75" customHeight="1">
      <c r="A147" s="61"/>
      <c r="B147" s="63"/>
      <c r="C147" s="93"/>
      <c r="D147" s="66"/>
      <c r="E147" s="93"/>
      <c r="F147" s="61"/>
      <c r="G147" s="93"/>
      <c r="H147" s="26"/>
      <c r="I147" s="26"/>
      <c r="J147" s="26"/>
      <c r="K147" s="11"/>
      <c r="L147" s="24"/>
      <c r="M147" s="24"/>
      <c r="N147" s="52"/>
      <c r="O147" s="92"/>
      <c r="P147" s="93"/>
      <c r="Q147" s="61"/>
      <c r="R147" s="61"/>
      <c r="S147" s="61"/>
      <c r="T147" s="61"/>
      <c r="U147" s="61"/>
      <c r="V147" s="61"/>
    </row>
    <row r="148" spans="1:22" ht="30" customHeight="1">
      <c r="A148" s="59" t="s">
        <v>311</v>
      </c>
      <c r="B148" s="58" t="s">
        <v>312</v>
      </c>
      <c r="C148" s="95"/>
      <c r="D148" s="70" t="s">
        <v>58</v>
      </c>
      <c r="E148" s="91"/>
      <c r="F148" s="91"/>
      <c r="G148" s="90"/>
      <c r="H148" s="70" t="s">
        <v>58</v>
      </c>
      <c r="I148" s="91"/>
      <c r="J148" s="91"/>
      <c r="K148" s="90"/>
      <c r="L148" s="24"/>
      <c r="M148" s="24"/>
      <c r="N148" s="52"/>
      <c r="O148" s="89" t="s">
        <v>59</v>
      </c>
      <c r="P148" s="90"/>
      <c r="Q148" s="112">
        <v>11788.9</v>
      </c>
      <c r="R148" s="112">
        <v>11788.9</v>
      </c>
      <c r="S148" s="112">
        <f>S157</f>
        <v>1514.9</v>
      </c>
      <c r="T148" s="58"/>
      <c r="U148" s="58"/>
      <c r="V148" s="58"/>
    </row>
    <row r="149" spans="1:22" ht="33" customHeight="1">
      <c r="A149" s="60"/>
      <c r="B149" s="62"/>
      <c r="C149" s="90"/>
      <c r="D149" s="91"/>
      <c r="E149" s="91"/>
      <c r="F149" s="91"/>
      <c r="G149" s="90"/>
      <c r="H149" s="20"/>
      <c r="I149" s="20"/>
      <c r="J149" s="20"/>
      <c r="K149" s="19"/>
      <c r="L149" s="24"/>
      <c r="M149" s="24"/>
      <c r="N149" s="52"/>
      <c r="O149" s="91"/>
      <c r="P149" s="90"/>
      <c r="Q149" s="113"/>
      <c r="R149" s="113"/>
      <c r="S149" s="113"/>
      <c r="T149" s="60"/>
      <c r="U149" s="60"/>
      <c r="V149" s="60"/>
    </row>
    <row r="150" spans="1:22" ht="41.25" customHeight="1">
      <c r="A150" s="61"/>
      <c r="B150" s="63"/>
      <c r="C150" s="93"/>
      <c r="D150" s="26"/>
      <c r="E150" s="26"/>
      <c r="F150" s="26"/>
      <c r="G150" s="11"/>
      <c r="H150" s="26"/>
      <c r="I150" s="26"/>
      <c r="J150" s="26"/>
      <c r="K150" s="11"/>
      <c r="L150" s="24"/>
      <c r="M150" s="24"/>
      <c r="N150" s="52"/>
      <c r="O150" s="92"/>
      <c r="P150" s="93"/>
      <c r="Q150" s="114"/>
      <c r="R150" s="114"/>
      <c r="S150" s="114"/>
      <c r="T150" s="61"/>
      <c r="U150" s="61"/>
      <c r="V150" s="61"/>
    </row>
    <row r="151" spans="1:22" ht="15">
      <c r="A151" s="58" t="s">
        <v>313</v>
      </c>
      <c r="B151" s="58" t="s">
        <v>314</v>
      </c>
      <c r="C151" s="95"/>
      <c r="D151" s="70" t="s">
        <v>28</v>
      </c>
      <c r="E151" s="91"/>
      <c r="F151" s="91"/>
      <c r="G151" s="90"/>
      <c r="H151" s="70" t="s">
        <v>28</v>
      </c>
      <c r="I151" s="91"/>
      <c r="J151" s="91"/>
      <c r="K151" s="90"/>
      <c r="L151" s="24"/>
      <c r="M151" s="24"/>
      <c r="N151" s="52"/>
      <c r="O151" s="89" t="s">
        <v>59</v>
      </c>
      <c r="P151" s="90"/>
      <c r="Q151" s="64">
        <v>0</v>
      </c>
      <c r="R151" s="64">
        <v>0</v>
      </c>
      <c r="S151" s="64">
        <v>0</v>
      </c>
      <c r="T151" s="58"/>
      <c r="U151" s="58"/>
      <c r="V151" s="58"/>
    </row>
    <row r="152" spans="1:22" ht="15">
      <c r="A152" s="60"/>
      <c r="B152" s="62"/>
      <c r="C152" s="90"/>
      <c r="D152" s="91"/>
      <c r="E152" s="91"/>
      <c r="F152" s="91"/>
      <c r="G152" s="90"/>
      <c r="H152" s="20"/>
      <c r="I152" s="20"/>
      <c r="J152" s="20"/>
      <c r="K152" s="19"/>
      <c r="L152" s="24"/>
      <c r="M152" s="24"/>
      <c r="N152" s="52"/>
      <c r="O152" s="91"/>
      <c r="P152" s="90"/>
      <c r="Q152" s="60"/>
      <c r="R152" s="60"/>
      <c r="S152" s="60"/>
      <c r="T152" s="60"/>
      <c r="U152" s="60"/>
      <c r="V152" s="60"/>
    </row>
    <row r="153" spans="1:22" ht="15">
      <c r="A153" s="61"/>
      <c r="B153" s="63"/>
      <c r="C153" s="93"/>
      <c r="D153" s="26"/>
      <c r="E153" s="26"/>
      <c r="F153" s="26"/>
      <c r="G153" s="11"/>
      <c r="H153" s="26"/>
      <c r="I153" s="26"/>
      <c r="J153" s="26"/>
      <c r="K153" s="11"/>
      <c r="L153" s="24"/>
      <c r="M153" s="24"/>
      <c r="N153" s="52"/>
      <c r="O153" s="92"/>
      <c r="P153" s="93"/>
      <c r="Q153" s="61"/>
      <c r="R153" s="61"/>
      <c r="S153" s="61"/>
      <c r="T153" s="61"/>
      <c r="U153" s="61"/>
      <c r="V153" s="61"/>
    </row>
    <row r="154" spans="1:22" ht="15">
      <c r="A154" s="58" t="s">
        <v>315</v>
      </c>
      <c r="B154" s="58" t="s">
        <v>316</v>
      </c>
      <c r="C154" s="95"/>
      <c r="D154" s="65" t="s">
        <v>61</v>
      </c>
      <c r="E154" s="90"/>
      <c r="F154" s="67" t="s">
        <v>317</v>
      </c>
      <c r="G154" s="65" t="s">
        <v>62</v>
      </c>
      <c r="H154" s="70" t="s">
        <v>28</v>
      </c>
      <c r="I154" s="91"/>
      <c r="J154" s="91"/>
      <c r="K154" s="90"/>
      <c r="L154" s="24"/>
      <c r="M154" s="24"/>
      <c r="N154" s="52"/>
      <c r="O154" s="89"/>
      <c r="P154" s="90"/>
      <c r="Q154" s="64">
        <v>0</v>
      </c>
      <c r="R154" s="64">
        <v>0</v>
      </c>
      <c r="S154" s="64">
        <v>0</v>
      </c>
      <c r="T154" s="58"/>
      <c r="U154" s="58"/>
      <c r="V154" s="58"/>
    </row>
    <row r="155" spans="1:22" ht="15">
      <c r="A155" s="60"/>
      <c r="B155" s="62"/>
      <c r="C155" s="90"/>
      <c r="D155" s="66"/>
      <c r="E155" s="93"/>
      <c r="F155" s="61"/>
      <c r="G155" s="93"/>
      <c r="H155" s="20"/>
      <c r="I155" s="20"/>
      <c r="J155" s="20"/>
      <c r="K155" s="19"/>
      <c r="L155" s="24"/>
      <c r="M155" s="24"/>
      <c r="N155" s="52"/>
      <c r="O155" s="91"/>
      <c r="P155" s="90"/>
      <c r="Q155" s="60"/>
      <c r="R155" s="60"/>
      <c r="S155" s="60"/>
      <c r="T155" s="60"/>
      <c r="U155" s="60"/>
      <c r="V155" s="60"/>
    </row>
    <row r="156" spans="1:22" ht="15">
      <c r="A156" s="61"/>
      <c r="B156" s="63"/>
      <c r="C156" s="93"/>
      <c r="D156" s="26"/>
      <c r="E156" s="26"/>
      <c r="F156" s="26"/>
      <c r="G156" s="11"/>
      <c r="H156" s="26"/>
      <c r="I156" s="26"/>
      <c r="J156" s="26"/>
      <c r="K156" s="11"/>
      <c r="L156" s="24"/>
      <c r="M156" s="24"/>
      <c r="N156" s="52"/>
      <c r="O156" s="92"/>
      <c r="P156" s="93"/>
      <c r="Q156" s="61"/>
      <c r="R156" s="61"/>
      <c r="S156" s="61"/>
      <c r="T156" s="61"/>
      <c r="U156" s="61"/>
      <c r="V156" s="61"/>
    </row>
    <row r="157" spans="1:22" ht="15">
      <c r="A157" s="58" t="s">
        <v>318</v>
      </c>
      <c r="B157" s="58" t="s">
        <v>319</v>
      </c>
      <c r="C157" s="95"/>
      <c r="D157" s="70" t="s">
        <v>28</v>
      </c>
      <c r="E157" s="91"/>
      <c r="F157" s="91"/>
      <c r="G157" s="90"/>
      <c r="H157" s="70" t="s">
        <v>28</v>
      </c>
      <c r="I157" s="91"/>
      <c r="J157" s="91"/>
      <c r="K157" s="90"/>
      <c r="L157" s="24"/>
      <c r="M157" s="24"/>
      <c r="N157" s="52"/>
      <c r="O157" s="89" t="s">
        <v>59</v>
      </c>
      <c r="P157" s="90"/>
      <c r="Q157" s="64">
        <v>8545.3</v>
      </c>
      <c r="R157" s="64">
        <v>8545.3</v>
      </c>
      <c r="S157" s="64">
        <f>S160</f>
        <v>1514.9</v>
      </c>
      <c r="T157" s="58"/>
      <c r="U157" s="58"/>
      <c r="V157" s="58"/>
    </row>
    <row r="158" spans="1:22" ht="15">
      <c r="A158" s="60"/>
      <c r="B158" s="62"/>
      <c r="C158" s="90"/>
      <c r="D158" s="91"/>
      <c r="E158" s="91"/>
      <c r="F158" s="91"/>
      <c r="G158" s="90"/>
      <c r="H158" s="20"/>
      <c r="I158" s="20"/>
      <c r="J158" s="20"/>
      <c r="K158" s="19"/>
      <c r="L158" s="24"/>
      <c r="M158" s="24"/>
      <c r="N158" s="52"/>
      <c r="O158" s="91"/>
      <c r="P158" s="90"/>
      <c r="Q158" s="60"/>
      <c r="R158" s="60"/>
      <c r="S158" s="60"/>
      <c r="T158" s="60"/>
      <c r="U158" s="60"/>
      <c r="V158" s="60"/>
    </row>
    <row r="159" spans="1:22" ht="15">
      <c r="A159" s="61"/>
      <c r="B159" s="63"/>
      <c r="C159" s="93"/>
      <c r="D159" s="26"/>
      <c r="E159" s="26"/>
      <c r="F159" s="26"/>
      <c r="G159" s="11"/>
      <c r="H159" s="26"/>
      <c r="I159" s="26"/>
      <c r="J159" s="26"/>
      <c r="K159" s="11"/>
      <c r="L159" s="24"/>
      <c r="M159" s="24"/>
      <c r="N159" s="52"/>
      <c r="O159" s="92"/>
      <c r="P159" s="93"/>
      <c r="Q159" s="61"/>
      <c r="R159" s="61"/>
      <c r="S159" s="61"/>
      <c r="T159" s="61"/>
      <c r="U159" s="61"/>
      <c r="V159" s="61"/>
    </row>
    <row r="160" spans="1:22" ht="15">
      <c r="A160" s="58" t="s">
        <v>320</v>
      </c>
      <c r="B160" s="58" t="s">
        <v>321</v>
      </c>
      <c r="C160" s="95"/>
      <c r="D160" s="70" t="s">
        <v>28</v>
      </c>
      <c r="E160" s="91"/>
      <c r="F160" s="91"/>
      <c r="G160" s="90"/>
      <c r="H160" s="70" t="s">
        <v>28</v>
      </c>
      <c r="I160" s="91"/>
      <c r="J160" s="91"/>
      <c r="K160" s="90"/>
      <c r="L160" s="24"/>
      <c r="M160" s="24"/>
      <c r="N160" s="52"/>
      <c r="O160" s="89" t="s">
        <v>59</v>
      </c>
      <c r="P160" s="90"/>
      <c r="Q160" s="64">
        <v>8545.3</v>
      </c>
      <c r="R160" s="64">
        <v>8545.3</v>
      </c>
      <c r="S160" s="64">
        <f>SUM(S164:S187)</f>
        <v>1514.9</v>
      </c>
      <c r="T160" s="58"/>
      <c r="U160" s="58"/>
      <c r="V160" s="58"/>
    </row>
    <row r="161" spans="1:22" ht="15">
      <c r="A161" s="60"/>
      <c r="B161" s="62"/>
      <c r="C161" s="90"/>
      <c r="D161" s="91"/>
      <c r="E161" s="91"/>
      <c r="F161" s="91"/>
      <c r="G161" s="90"/>
      <c r="H161" s="20"/>
      <c r="I161" s="20"/>
      <c r="J161" s="20"/>
      <c r="K161" s="19"/>
      <c r="L161" s="24"/>
      <c r="M161" s="24"/>
      <c r="N161" s="52"/>
      <c r="O161" s="91"/>
      <c r="P161" s="90"/>
      <c r="Q161" s="60"/>
      <c r="R161" s="60"/>
      <c r="S161" s="60"/>
      <c r="T161" s="60"/>
      <c r="U161" s="60"/>
      <c r="V161" s="60"/>
    </row>
    <row r="162" spans="1:22" ht="15">
      <c r="A162" s="61"/>
      <c r="B162" s="63"/>
      <c r="C162" s="93"/>
      <c r="D162" s="26"/>
      <c r="E162" s="26"/>
      <c r="F162" s="26"/>
      <c r="G162" s="11"/>
      <c r="H162" s="26"/>
      <c r="I162" s="26"/>
      <c r="J162" s="26"/>
      <c r="K162" s="11"/>
      <c r="L162" s="24"/>
      <c r="M162" s="24"/>
      <c r="N162" s="52"/>
      <c r="O162" s="92"/>
      <c r="P162" s="93"/>
      <c r="Q162" s="61"/>
      <c r="R162" s="61"/>
      <c r="S162" s="61"/>
      <c r="T162" s="61"/>
      <c r="U162" s="61"/>
      <c r="V162" s="61"/>
    </row>
    <row r="163" spans="1:22" ht="15">
      <c r="A163" s="21" t="s">
        <v>60</v>
      </c>
      <c r="B163" s="58" t="s">
        <v>28</v>
      </c>
      <c r="C163" s="82"/>
      <c r="D163" s="58" t="s">
        <v>28</v>
      </c>
      <c r="E163" s="81"/>
      <c r="F163" s="81"/>
      <c r="G163" s="82"/>
      <c r="H163" s="58" t="s">
        <v>28</v>
      </c>
      <c r="I163" s="81"/>
      <c r="J163" s="81"/>
      <c r="K163" s="82"/>
      <c r="L163" s="24"/>
      <c r="M163" s="24"/>
      <c r="N163" s="52"/>
      <c r="O163" s="89" t="s">
        <v>28</v>
      </c>
      <c r="P163" s="93"/>
      <c r="Q163" s="21" t="s">
        <v>28</v>
      </c>
      <c r="R163" s="21" t="s">
        <v>28</v>
      </c>
      <c r="S163" s="21" t="s">
        <v>28</v>
      </c>
      <c r="T163" s="21" t="s">
        <v>28</v>
      </c>
      <c r="U163" s="21" t="s">
        <v>28</v>
      </c>
      <c r="V163" s="21" t="s">
        <v>28</v>
      </c>
    </row>
    <row r="164" spans="1:22" ht="26.25" customHeight="1">
      <c r="A164" s="58" t="s">
        <v>322</v>
      </c>
      <c r="B164" s="58" t="s">
        <v>323</v>
      </c>
      <c r="C164" s="95"/>
      <c r="D164" s="65" t="s">
        <v>61</v>
      </c>
      <c r="E164" s="90"/>
      <c r="F164" s="67" t="s">
        <v>324</v>
      </c>
      <c r="G164" s="65" t="s">
        <v>62</v>
      </c>
      <c r="H164" s="70" t="s">
        <v>28</v>
      </c>
      <c r="I164" s="91"/>
      <c r="J164" s="91"/>
      <c r="K164" s="90"/>
      <c r="L164" s="24"/>
      <c r="M164" s="24"/>
      <c r="N164" s="52"/>
      <c r="O164" s="89" t="s">
        <v>283</v>
      </c>
      <c r="P164" s="90"/>
      <c r="Q164" s="64"/>
      <c r="R164" s="64"/>
      <c r="S164" s="64">
        <f>415.3+230.3</f>
        <v>645.6</v>
      </c>
      <c r="T164" s="58"/>
      <c r="U164" s="58"/>
      <c r="V164" s="58"/>
    </row>
    <row r="165" spans="1:22" ht="33" customHeight="1">
      <c r="A165" s="60"/>
      <c r="B165" s="62"/>
      <c r="C165" s="90"/>
      <c r="D165" s="66"/>
      <c r="E165" s="93"/>
      <c r="F165" s="61"/>
      <c r="G165" s="93"/>
      <c r="H165" s="20"/>
      <c r="I165" s="20"/>
      <c r="J165" s="20"/>
      <c r="K165" s="19"/>
      <c r="L165" s="24"/>
      <c r="M165" s="24"/>
      <c r="N165" s="52"/>
      <c r="O165" s="91"/>
      <c r="P165" s="90"/>
      <c r="Q165" s="60"/>
      <c r="R165" s="60"/>
      <c r="S165" s="60"/>
      <c r="T165" s="60"/>
      <c r="U165" s="60"/>
      <c r="V165" s="60"/>
    </row>
    <row r="166" spans="1:22" ht="22.5" customHeight="1">
      <c r="A166" s="61"/>
      <c r="B166" s="63"/>
      <c r="C166" s="93"/>
      <c r="D166" s="26"/>
      <c r="E166" s="26"/>
      <c r="F166" s="26"/>
      <c r="G166" s="11"/>
      <c r="H166" s="26"/>
      <c r="I166" s="26"/>
      <c r="J166" s="26"/>
      <c r="K166" s="11"/>
      <c r="L166" s="24"/>
      <c r="M166" s="24"/>
      <c r="N166" s="52"/>
      <c r="O166" s="92"/>
      <c r="P166" s="93"/>
      <c r="Q166" s="61"/>
      <c r="R166" s="61"/>
      <c r="S166" s="61"/>
      <c r="T166" s="61"/>
      <c r="U166" s="61"/>
      <c r="V166" s="61"/>
    </row>
    <row r="167" spans="1:22" ht="15">
      <c r="A167" s="58" t="s">
        <v>326</v>
      </c>
      <c r="B167" s="58" t="s">
        <v>327</v>
      </c>
      <c r="C167" s="95"/>
      <c r="D167" s="65" t="s">
        <v>61</v>
      </c>
      <c r="E167" s="90"/>
      <c r="F167" s="67" t="s">
        <v>328</v>
      </c>
      <c r="G167" s="65" t="s">
        <v>62</v>
      </c>
      <c r="H167" s="70" t="s">
        <v>28</v>
      </c>
      <c r="I167" s="91"/>
      <c r="J167" s="91"/>
      <c r="K167" s="90"/>
      <c r="L167" s="24"/>
      <c r="M167" s="24"/>
      <c r="N167" s="52"/>
      <c r="O167" s="89" t="s">
        <v>136</v>
      </c>
      <c r="P167" s="90"/>
      <c r="Q167" s="64"/>
      <c r="R167" s="64"/>
      <c r="S167" s="64">
        <v>0</v>
      </c>
      <c r="T167" s="58"/>
      <c r="U167" s="58"/>
      <c r="V167" s="58"/>
    </row>
    <row r="168" spans="1:22" ht="42" customHeight="1">
      <c r="A168" s="60"/>
      <c r="B168" s="62"/>
      <c r="C168" s="90"/>
      <c r="D168" s="66"/>
      <c r="E168" s="93"/>
      <c r="F168" s="61"/>
      <c r="G168" s="93"/>
      <c r="H168" s="20"/>
      <c r="I168" s="20"/>
      <c r="J168" s="20"/>
      <c r="K168" s="19"/>
      <c r="L168" s="24"/>
      <c r="M168" s="24"/>
      <c r="N168" s="52"/>
      <c r="O168" s="91"/>
      <c r="P168" s="90"/>
      <c r="Q168" s="60"/>
      <c r="R168" s="60"/>
      <c r="S168" s="60"/>
      <c r="T168" s="60"/>
      <c r="U168" s="60"/>
      <c r="V168" s="60"/>
    </row>
    <row r="169" spans="1:22" ht="69" customHeight="1">
      <c r="A169" s="61"/>
      <c r="B169" s="63"/>
      <c r="C169" s="93"/>
      <c r="D169" s="26"/>
      <c r="E169" s="26"/>
      <c r="F169" s="26"/>
      <c r="G169" s="11"/>
      <c r="H169" s="26"/>
      <c r="I169" s="26"/>
      <c r="J169" s="26"/>
      <c r="K169" s="11"/>
      <c r="L169" s="24"/>
      <c r="M169" s="24"/>
      <c r="N169" s="52"/>
      <c r="O169" s="92"/>
      <c r="P169" s="93"/>
      <c r="Q169" s="61"/>
      <c r="R169" s="61"/>
      <c r="S169" s="61"/>
      <c r="T169" s="61"/>
      <c r="U169" s="61"/>
      <c r="V169" s="61"/>
    </row>
    <row r="170" spans="1:22" ht="15">
      <c r="A170" s="58" t="s">
        <v>329</v>
      </c>
      <c r="B170" s="58" t="s">
        <v>330</v>
      </c>
      <c r="C170" s="95"/>
      <c r="D170" s="65" t="s">
        <v>61</v>
      </c>
      <c r="E170" s="90"/>
      <c r="F170" s="67" t="s">
        <v>328</v>
      </c>
      <c r="G170" s="65" t="s">
        <v>62</v>
      </c>
      <c r="H170" s="70" t="s">
        <v>28</v>
      </c>
      <c r="I170" s="91"/>
      <c r="J170" s="91"/>
      <c r="K170" s="90"/>
      <c r="L170" s="24"/>
      <c r="M170" s="24"/>
      <c r="N170" s="52"/>
      <c r="O170" s="89" t="s">
        <v>136</v>
      </c>
      <c r="P170" s="90"/>
      <c r="Q170" s="64">
        <v>0</v>
      </c>
      <c r="R170" s="64">
        <v>0</v>
      </c>
      <c r="S170" s="64">
        <v>0</v>
      </c>
      <c r="T170" s="58"/>
      <c r="U170" s="58"/>
      <c r="V170" s="58"/>
    </row>
    <row r="171" spans="1:22" ht="41.25" customHeight="1">
      <c r="A171" s="60"/>
      <c r="B171" s="62"/>
      <c r="C171" s="90"/>
      <c r="D171" s="66"/>
      <c r="E171" s="93"/>
      <c r="F171" s="61"/>
      <c r="G171" s="93"/>
      <c r="H171" s="20"/>
      <c r="I171" s="20"/>
      <c r="J171" s="20"/>
      <c r="K171" s="19"/>
      <c r="L171" s="24"/>
      <c r="M171" s="24"/>
      <c r="N171" s="52"/>
      <c r="O171" s="91"/>
      <c r="P171" s="90"/>
      <c r="Q171" s="60"/>
      <c r="R171" s="60"/>
      <c r="S171" s="60"/>
      <c r="T171" s="60"/>
      <c r="U171" s="60"/>
      <c r="V171" s="60"/>
    </row>
    <row r="172" spans="1:22" ht="15">
      <c r="A172" s="61"/>
      <c r="B172" s="63"/>
      <c r="C172" s="93"/>
      <c r="D172" s="26"/>
      <c r="E172" s="26"/>
      <c r="F172" s="26"/>
      <c r="G172" s="11"/>
      <c r="H172" s="26"/>
      <c r="I172" s="26"/>
      <c r="J172" s="26"/>
      <c r="K172" s="11"/>
      <c r="L172" s="24"/>
      <c r="M172" s="24"/>
      <c r="N172" s="52"/>
      <c r="O172" s="92"/>
      <c r="P172" s="93"/>
      <c r="Q172" s="61"/>
      <c r="R172" s="61"/>
      <c r="S172" s="61"/>
      <c r="T172" s="61"/>
      <c r="U172" s="61"/>
      <c r="V172" s="61"/>
    </row>
    <row r="173" spans="1:22" ht="15">
      <c r="A173" s="58" t="s">
        <v>331</v>
      </c>
      <c r="B173" s="58" t="s">
        <v>332</v>
      </c>
      <c r="C173" s="95"/>
      <c r="D173" s="65" t="s">
        <v>61</v>
      </c>
      <c r="E173" s="90"/>
      <c r="F173" s="67" t="s">
        <v>328</v>
      </c>
      <c r="G173" s="65" t="s">
        <v>62</v>
      </c>
      <c r="H173" s="70" t="s">
        <v>28</v>
      </c>
      <c r="I173" s="91"/>
      <c r="J173" s="91"/>
      <c r="K173" s="90"/>
      <c r="L173" s="24"/>
      <c r="M173" s="24"/>
      <c r="N173" s="52"/>
      <c r="O173" s="89"/>
      <c r="P173" s="90"/>
      <c r="Q173" s="64">
        <v>0</v>
      </c>
      <c r="R173" s="64">
        <v>0</v>
      </c>
      <c r="S173" s="64">
        <v>0</v>
      </c>
      <c r="T173" s="58"/>
      <c r="U173" s="58"/>
      <c r="V173" s="58"/>
    </row>
    <row r="174" spans="1:22" ht="39" customHeight="1">
      <c r="A174" s="60"/>
      <c r="B174" s="62"/>
      <c r="C174" s="90"/>
      <c r="D174" s="66"/>
      <c r="E174" s="93"/>
      <c r="F174" s="61"/>
      <c r="G174" s="93"/>
      <c r="H174" s="20"/>
      <c r="I174" s="20"/>
      <c r="J174" s="20"/>
      <c r="K174" s="19"/>
      <c r="L174" s="24"/>
      <c r="M174" s="24"/>
      <c r="N174" s="52"/>
      <c r="O174" s="91"/>
      <c r="P174" s="90"/>
      <c r="Q174" s="60"/>
      <c r="R174" s="60"/>
      <c r="S174" s="60"/>
      <c r="T174" s="60"/>
      <c r="U174" s="60"/>
      <c r="V174" s="60"/>
    </row>
    <row r="175" spans="1:22" ht="15">
      <c r="A175" s="61"/>
      <c r="B175" s="63"/>
      <c r="C175" s="93"/>
      <c r="D175" s="26"/>
      <c r="E175" s="26"/>
      <c r="F175" s="26"/>
      <c r="G175" s="11"/>
      <c r="H175" s="26"/>
      <c r="I175" s="26"/>
      <c r="J175" s="26"/>
      <c r="K175" s="11"/>
      <c r="L175" s="24"/>
      <c r="M175" s="24"/>
      <c r="N175" s="52"/>
      <c r="O175" s="92"/>
      <c r="P175" s="93"/>
      <c r="Q175" s="61"/>
      <c r="R175" s="61"/>
      <c r="S175" s="61"/>
      <c r="T175" s="61"/>
      <c r="U175" s="61"/>
      <c r="V175" s="61"/>
    </row>
    <row r="176" spans="1:22" ht="15">
      <c r="A176" s="58" t="s">
        <v>333</v>
      </c>
      <c r="B176" s="58" t="s">
        <v>334</v>
      </c>
      <c r="C176" s="95"/>
      <c r="D176" s="65" t="s">
        <v>61</v>
      </c>
      <c r="E176" s="90"/>
      <c r="F176" s="67" t="s">
        <v>328</v>
      </c>
      <c r="G176" s="65" t="s">
        <v>62</v>
      </c>
      <c r="H176" s="70" t="s">
        <v>28</v>
      </c>
      <c r="I176" s="91"/>
      <c r="J176" s="91"/>
      <c r="K176" s="90"/>
      <c r="L176" s="24"/>
      <c r="M176" s="24"/>
      <c r="N176" s="52"/>
      <c r="O176" s="89"/>
      <c r="P176" s="90"/>
      <c r="Q176" s="64">
        <v>0</v>
      </c>
      <c r="R176" s="64">
        <v>0</v>
      </c>
      <c r="S176" s="64">
        <v>0</v>
      </c>
      <c r="T176" s="58"/>
      <c r="U176" s="58"/>
      <c r="V176" s="58"/>
    </row>
    <row r="177" spans="1:22" ht="41.25" customHeight="1">
      <c r="A177" s="60"/>
      <c r="B177" s="62"/>
      <c r="C177" s="90"/>
      <c r="D177" s="66"/>
      <c r="E177" s="93"/>
      <c r="F177" s="61"/>
      <c r="G177" s="93"/>
      <c r="H177" s="20"/>
      <c r="I177" s="20"/>
      <c r="J177" s="20"/>
      <c r="K177" s="19"/>
      <c r="L177" s="24"/>
      <c r="M177" s="24"/>
      <c r="N177" s="52"/>
      <c r="O177" s="91"/>
      <c r="P177" s="90"/>
      <c r="Q177" s="60"/>
      <c r="R177" s="60"/>
      <c r="S177" s="60"/>
      <c r="T177" s="60"/>
      <c r="U177" s="60"/>
      <c r="V177" s="60"/>
    </row>
    <row r="178" spans="1:22" ht="27.75" customHeight="1">
      <c r="A178" s="61"/>
      <c r="B178" s="63"/>
      <c r="C178" s="93"/>
      <c r="D178" s="26"/>
      <c r="E178" s="26"/>
      <c r="F178" s="26"/>
      <c r="G178" s="11"/>
      <c r="H178" s="26"/>
      <c r="I178" s="26"/>
      <c r="J178" s="26"/>
      <c r="K178" s="11"/>
      <c r="L178" s="24"/>
      <c r="M178" s="24"/>
      <c r="N178" s="52"/>
      <c r="O178" s="92"/>
      <c r="P178" s="93"/>
      <c r="Q178" s="61"/>
      <c r="R178" s="61"/>
      <c r="S178" s="61"/>
      <c r="T178" s="61"/>
      <c r="U178" s="61"/>
      <c r="V178" s="61"/>
    </row>
    <row r="179" spans="1:22" ht="15">
      <c r="A179" s="58" t="s">
        <v>336</v>
      </c>
      <c r="B179" s="58" t="s">
        <v>337</v>
      </c>
      <c r="C179" s="95"/>
      <c r="D179" s="65" t="s">
        <v>61</v>
      </c>
      <c r="E179" s="90"/>
      <c r="F179" s="67" t="s">
        <v>338</v>
      </c>
      <c r="G179" s="65" t="s">
        <v>62</v>
      </c>
      <c r="H179" s="70" t="s">
        <v>28</v>
      </c>
      <c r="I179" s="91"/>
      <c r="J179" s="91"/>
      <c r="K179" s="90"/>
      <c r="L179" s="24"/>
      <c r="M179" s="24"/>
      <c r="N179" s="52"/>
      <c r="O179" s="89" t="s">
        <v>282</v>
      </c>
      <c r="P179" s="90"/>
      <c r="Q179" s="64"/>
      <c r="R179" s="64"/>
      <c r="S179" s="64">
        <f>399.8+244.3</f>
        <v>644.1</v>
      </c>
      <c r="T179" s="58"/>
      <c r="U179" s="58"/>
      <c r="V179" s="58"/>
    </row>
    <row r="180" spans="1:22" ht="41.25" customHeight="1">
      <c r="A180" s="60"/>
      <c r="B180" s="62"/>
      <c r="C180" s="90"/>
      <c r="D180" s="66"/>
      <c r="E180" s="93"/>
      <c r="F180" s="61"/>
      <c r="G180" s="93"/>
      <c r="H180" s="20"/>
      <c r="I180" s="20"/>
      <c r="J180" s="20"/>
      <c r="K180" s="19"/>
      <c r="L180" s="24"/>
      <c r="M180" s="24"/>
      <c r="N180" s="52"/>
      <c r="O180" s="91"/>
      <c r="P180" s="90"/>
      <c r="Q180" s="60"/>
      <c r="R180" s="60"/>
      <c r="S180" s="60"/>
      <c r="T180" s="60"/>
      <c r="U180" s="60"/>
      <c r="V180" s="60"/>
    </row>
    <row r="181" spans="1:22" ht="147.75" customHeight="1">
      <c r="A181" s="61"/>
      <c r="B181" s="63"/>
      <c r="C181" s="93"/>
      <c r="D181" s="26"/>
      <c r="E181" s="26"/>
      <c r="F181" s="26"/>
      <c r="G181" s="11"/>
      <c r="H181" s="26"/>
      <c r="I181" s="26"/>
      <c r="J181" s="26"/>
      <c r="K181" s="11"/>
      <c r="L181" s="24"/>
      <c r="M181" s="24"/>
      <c r="N181" s="52"/>
      <c r="O181" s="92"/>
      <c r="P181" s="93"/>
      <c r="Q181" s="61"/>
      <c r="R181" s="61"/>
      <c r="S181" s="61"/>
      <c r="T181" s="61"/>
      <c r="U181" s="61"/>
      <c r="V181" s="61"/>
    </row>
    <row r="182" spans="1:22" ht="15">
      <c r="A182" s="58" t="s">
        <v>339</v>
      </c>
      <c r="B182" s="58" t="s">
        <v>340</v>
      </c>
      <c r="C182" s="95"/>
      <c r="D182" s="65" t="s">
        <v>61</v>
      </c>
      <c r="E182" s="90"/>
      <c r="F182" s="67" t="s">
        <v>341</v>
      </c>
      <c r="G182" s="65" t="s">
        <v>62</v>
      </c>
      <c r="H182" s="70" t="s">
        <v>28</v>
      </c>
      <c r="I182" s="91"/>
      <c r="J182" s="91"/>
      <c r="K182" s="90"/>
      <c r="L182" s="24"/>
      <c r="M182" s="24"/>
      <c r="N182" s="52"/>
      <c r="O182" s="89" t="s">
        <v>284</v>
      </c>
      <c r="P182" s="90"/>
      <c r="Q182" s="64"/>
      <c r="R182" s="64"/>
      <c r="S182" s="64">
        <v>225.2</v>
      </c>
      <c r="T182" s="58"/>
      <c r="U182" s="58"/>
      <c r="V182" s="58"/>
    </row>
    <row r="183" spans="1:22" ht="42" customHeight="1">
      <c r="A183" s="60"/>
      <c r="B183" s="62"/>
      <c r="C183" s="90"/>
      <c r="D183" s="66"/>
      <c r="E183" s="93"/>
      <c r="F183" s="61"/>
      <c r="G183" s="93"/>
      <c r="H183" s="20"/>
      <c r="I183" s="20"/>
      <c r="J183" s="20"/>
      <c r="K183" s="19"/>
      <c r="L183" s="24"/>
      <c r="M183" s="24"/>
      <c r="N183" s="52"/>
      <c r="O183" s="91"/>
      <c r="P183" s="90"/>
      <c r="Q183" s="60"/>
      <c r="R183" s="60"/>
      <c r="S183" s="60"/>
      <c r="T183" s="60"/>
      <c r="U183" s="60"/>
      <c r="V183" s="60"/>
    </row>
    <row r="184" spans="1:22" ht="15">
      <c r="A184" s="61"/>
      <c r="B184" s="63"/>
      <c r="C184" s="93"/>
      <c r="D184" s="26"/>
      <c r="E184" s="26"/>
      <c r="F184" s="26"/>
      <c r="G184" s="11"/>
      <c r="H184" s="26"/>
      <c r="I184" s="26"/>
      <c r="J184" s="26"/>
      <c r="K184" s="11"/>
      <c r="L184" s="24"/>
      <c r="M184" s="24"/>
      <c r="N184" s="52"/>
      <c r="O184" s="92"/>
      <c r="P184" s="93"/>
      <c r="Q184" s="61"/>
      <c r="R184" s="61"/>
      <c r="S184" s="61"/>
      <c r="T184" s="61"/>
      <c r="U184" s="61"/>
      <c r="V184" s="61"/>
    </row>
    <row r="185" spans="1:22" ht="15">
      <c r="A185" s="58" t="s">
        <v>342</v>
      </c>
      <c r="B185" s="58" t="s">
        <v>343</v>
      </c>
      <c r="C185" s="95"/>
      <c r="D185" s="65" t="s">
        <v>61</v>
      </c>
      <c r="E185" s="90"/>
      <c r="F185" s="67" t="s">
        <v>328</v>
      </c>
      <c r="G185" s="65" t="s">
        <v>62</v>
      </c>
      <c r="H185" s="70" t="s">
        <v>28</v>
      </c>
      <c r="I185" s="91"/>
      <c r="J185" s="91"/>
      <c r="K185" s="90"/>
      <c r="L185" s="24"/>
      <c r="M185" s="24"/>
      <c r="N185" s="52"/>
      <c r="O185" s="89" t="s">
        <v>80</v>
      </c>
      <c r="P185" s="90"/>
      <c r="Q185" s="64">
        <v>1519.3</v>
      </c>
      <c r="R185" s="64">
        <v>1519.3</v>
      </c>
      <c r="S185" s="64">
        <v>0</v>
      </c>
      <c r="T185" s="58"/>
      <c r="U185" s="58"/>
      <c r="V185" s="58"/>
    </row>
    <row r="186" spans="1:22" ht="39" customHeight="1">
      <c r="A186" s="60"/>
      <c r="B186" s="62"/>
      <c r="C186" s="90"/>
      <c r="D186" s="66"/>
      <c r="E186" s="93"/>
      <c r="F186" s="61"/>
      <c r="G186" s="93"/>
      <c r="H186" s="20"/>
      <c r="I186" s="20"/>
      <c r="J186" s="20"/>
      <c r="K186" s="19"/>
      <c r="L186" s="24"/>
      <c r="M186" s="24"/>
      <c r="N186" s="52"/>
      <c r="O186" s="91"/>
      <c r="P186" s="90"/>
      <c r="Q186" s="60"/>
      <c r="R186" s="60"/>
      <c r="S186" s="60"/>
      <c r="T186" s="60"/>
      <c r="U186" s="60"/>
      <c r="V186" s="60"/>
    </row>
    <row r="187" spans="1:22" ht="15">
      <c r="A187" s="61"/>
      <c r="B187" s="63"/>
      <c r="C187" s="93"/>
      <c r="D187" s="26"/>
      <c r="E187" s="26"/>
      <c r="F187" s="26"/>
      <c r="G187" s="11"/>
      <c r="H187" s="26"/>
      <c r="I187" s="26"/>
      <c r="J187" s="26"/>
      <c r="K187" s="11"/>
      <c r="L187" s="31"/>
      <c r="M187" s="31"/>
      <c r="N187" s="55"/>
      <c r="O187" s="92"/>
      <c r="P187" s="93"/>
      <c r="Q187" s="61"/>
      <c r="R187" s="61"/>
      <c r="S187" s="61"/>
      <c r="T187" s="61"/>
      <c r="U187" s="61"/>
      <c r="V187" s="61"/>
    </row>
    <row r="188" spans="1:22" ht="15">
      <c r="A188" s="131" t="s">
        <v>344</v>
      </c>
      <c r="B188" s="119" t="s">
        <v>345</v>
      </c>
      <c r="C188" s="125"/>
      <c r="D188" s="85" t="s">
        <v>58</v>
      </c>
      <c r="E188" s="84"/>
      <c r="F188" s="84"/>
      <c r="G188" s="116"/>
      <c r="H188" s="85" t="s">
        <v>58</v>
      </c>
      <c r="I188" s="84"/>
      <c r="J188" s="84"/>
      <c r="K188" s="116"/>
      <c r="L188" s="13"/>
      <c r="M188" s="13"/>
      <c r="O188" s="115" t="s">
        <v>59</v>
      </c>
      <c r="P188" s="116"/>
      <c r="Q188" s="130">
        <v>160194.6</v>
      </c>
      <c r="R188" s="130">
        <v>155198.7</v>
      </c>
      <c r="S188" s="130">
        <v>74383.7</v>
      </c>
      <c r="T188" s="119"/>
      <c r="U188" s="119"/>
      <c r="V188" s="119"/>
    </row>
    <row r="189" spans="1:22" ht="15">
      <c r="A189" s="123"/>
      <c r="B189" s="126"/>
      <c r="C189" s="116"/>
      <c r="D189" s="84"/>
      <c r="E189" s="84"/>
      <c r="F189" s="84"/>
      <c r="G189" s="116"/>
      <c r="K189" s="2"/>
      <c r="L189" s="13"/>
      <c r="M189" s="13"/>
      <c r="O189" s="84"/>
      <c r="P189" s="116"/>
      <c r="Q189" s="123"/>
      <c r="R189" s="123"/>
      <c r="S189" s="123"/>
      <c r="T189" s="123"/>
      <c r="U189" s="123"/>
      <c r="V189" s="123"/>
    </row>
    <row r="190" spans="1:22" ht="15">
      <c r="A190" s="124"/>
      <c r="B190" s="127"/>
      <c r="C190" s="118"/>
      <c r="D190" s="7"/>
      <c r="E190" s="7"/>
      <c r="F190" s="7"/>
      <c r="G190" s="3"/>
      <c r="H190" s="7"/>
      <c r="I190" s="7"/>
      <c r="J190" s="7"/>
      <c r="K190" s="3"/>
      <c r="L190" s="13"/>
      <c r="M190" s="13"/>
      <c r="O190" s="117"/>
      <c r="P190" s="118"/>
      <c r="Q190" s="124"/>
      <c r="R190" s="124"/>
      <c r="S190" s="124"/>
      <c r="T190" s="124"/>
      <c r="U190" s="124"/>
      <c r="V190" s="124"/>
    </row>
    <row r="191" spans="1:22" ht="15">
      <c r="A191" s="131" t="s">
        <v>346</v>
      </c>
      <c r="B191" s="119" t="s">
        <v>347</v>
      </c>
      <c r="C191" s="125"/>
      <c r="D191" s="85" t="s">
        <v>58</v>
      </c>
      <c r="E191" s="84"/>
      <c r="F191" s="84"/>
      <c r="G191" s="116"/>
      <c r="H191" s="85" t="s">
        <v>58</v>
      </c>
      <c r="I191" s="84"/>
      <c r="J191" s="84"/>
      <c r="K191" s="116"/>
      <c r="L191" s="13"/>
      <c r="M191" s="13"/>
      <c r="O191" s="115" t="s">
        <v>59</v>
      </c>
      <c r="P191" s="116"/>
      <c r="Q191" s="130">
        <v>136675.1</v>
      </c>
      <c r="R191" s="130">
        <v>132748.3</v>
      </c>
      <c r="S191" s="130">
        <v>49886.2</v>
      </c>
      <c r="T191" s="119"/>
      <c r="U191" s="119"/>
      <c r="V191" s="119"/>
    </row>
    <row r="192" spans="1:22" ht="15">
      <c r="A192" s="123"/>
      <c r="B192" s="126"/>
      <c r="C192" s="116"/>
      <c r="D192" s="84"/>
      <c r="E192" s="84"/>
      <c r="F192" s="84"/>
      <c r="G192" s="116"/>
      <c r="K192" s="2"/>
      <c r="L192" s="13"/>
      <c r="M192" s="13"/>
      <c r="O192" s="84"/>
      <c r="P192" s="116"/>
      <c r="Q192" s="123"/>
      <c r="R192" s="123"/>
      <c r="S192" s="123"/>
      <c r="T192" s="123"/>
      <c r="U192" s="123"/>
      <c r="V192" s="123"/>
    </row>
    <row r="193" spans="1:22" ht="15">
      <c r="A193" s="124"/>
      <c r="B193" s="127"/>
      <c r="C193" s="118"/>
      <c r="D193" s="7"/>
      <c r="E193" s="7"/>
      <c r="F193" s="7"/>
      <c r="G193" s="3"/>
      <c r="H193" s="7"/>
      <c r="I193" s="7"/>
      <c r="J193" s="7"/>
      <c r="K193" s="3"/>
      <c r="L193" s="13"/>
      <c r="M193" s="13"/>
      <c r="O193" s="117"/>
      <c r="P193" s="118"/>
      <c r="Q193" s="124"/>
      <c r="R193" s="124"/>
      <c r="S193" s="124"/>
      <c r="T193" s="124"/>
      <c r="U193" s="124"/>
      <c r="V193" s="124"/>
    </row>
    <row r="194" spans="1:22" ht="15">
      <c r="A194" s="5" t="s">
        <v>60</v>
      </c>
      <c r="B194" s="119" t="s">
        <v>28</v>
      </c>
      <c r="C194" s="120"/>
      <c r="D194" s="121" t="s">
        <v>28</v>
      </c>
      <c r="E194" s="122"/>
      <c r="F194" s="122"/>
      <c r="G194" s="120"/>
      <c r="H194" s="121" t="s">
        <v>28</v>
      </c>
      <c r="I194" s="122"/>
      <c r="J194" s="122"/>
      <c r="K194" s="120"/>
      <c r="L194" s="13"/>
      <c r="M194" s="13"/>
      <c r="O194" s="115" t="s">
        <v>28</v>
      </c>
      <c r="P194" s="118"/>
      <c r="Q194" s="5" t="s">
        <v>28</v>
      </c>
      <c r="R194" s="5" t="s">
        <v>28</v>
      </c>
      <c r="S194" s="5" t="s">
        <v>28</v>
      </c>
      <c r="T194" s="5" t="s">
        <v>28</v>
      </c>
      <c r="U194" s="5" t="s">
        <v>28</v>
      </c>
      <c r="V194" s="5" t="s">
        <v>28</v>
      </c>
    </row>
    <row r="195" spans="1:22" ht="15">
      <c r="A195" s="119" t="s">
        <v>348</v>
      </c>
      <c r="B195" s="119" t="s">
        <v>349</v>
      </c>
      <c r="C195" s="125"/>
      <c r="D195" s="128" t="s">
        <v>61</v>
      </c>
      <c r="E195" s="116"/>
      <c r="F195" s="129" t="s">
        <v>150</v>
      </c>
      <c r="G195" s="128" t="s">
        <v>62</v>
      </c>
      <c r="H195" s="85" t="s">
        <v>28</v>
      </c>
      <c r="I195" s="84"/>
      <c r="J195" s="84"/>
      <c r="K195" s="116"/>
      <c r="L195" s="13"/>
      <c r="M195" s="13"/>
      <c r="O195" s="115" t="s">
        <v>151</v>
      </c>
      <c r="P195" s="116"/>
      <c r="Q195" s="130">
        <v>231.7</v>
      </c>
      <c r="R195" s="130">
        <v>187.4</v>
      </c>
      <c r="S195" s="130">
        <v>453.8</v>
      </c>
      <c r="T195" s="119"/>
      <c r="U195" s="119"/>
      <c r="V195" s="119"/>
    </row>
    <row r="196" spans="1:22" ht="15">
      <c r="A196" s="123"/>
      <c r="B196" s="126"/>
      <c r="C196" s="116"/>
      <c r="D196" s="117"/>
      <c r="E196" s="118"/>
      <c r="F196" s="124"/>
      <c r="G196" s="118"/>
      <c r="K196" s="2"/>
      <c r="L196" s="13"/>
      <c r="M196" s="13"/>
      <c r="O196" s="84"/>
      <c r="P196" s="116"/>
      <c r="Q196" s="123"/>
      <c r="R196" s="123"/>
      <c r="S196" s="123"/>
      <c r="T196" s="123"/>
      <c r="U196" s="123"/>
      <c r="V196" s="123"/>
    </row>
    <row r="197" spans="1:22" ht="15">
      <c r="A197" s="124"/>
      <c r="B197" s="127"/>
      <c r="C197" s="118"/>
      <c r="D197" s="7"/>
      <c r="E197" s="7"/>
      <c r="F197" s="7"/>
      <c r="G197" s="3"/>
      <c r="H197" s="7"/>
      <c r="I197" s="7"/>
      <c r="J197" s="7"/>
      <c r="K197" s="3"/>
      <c r="L197" s="13"/>
      <c r="M197" s="13"/>
      <c r="O197" s="117"/>
      <c r="P197" s="118"/>
      <c r="Q197" s="124"/>
      <c r="R197" s="124"/>
      <c r="S197" s="124"/>
      <c r="T197" s="124"/>
      <c r="U197" s="124"/>
      <c r="V197" s="124"/>
    </row>
    <row r="198" spans="1:22" ht="27">
      <c r="A198" s="119" t="s">
        <v>350</v>
      </c>
      <c r="B198" s="119" t="s">
        <v>351</v>
      </c>
      <c r="C198" s="125"/>
      <c r="D198" s="128" t="s">
        <v>61</v>
      </c>
      <c r="E198" s="116"/>
      <c r="F198" s="129" t="s">
        <v>154</v>
      </c>
      <c r="G198" s="128" t="s">
        <v>62</v>
      </c>
      <c r="H198" s="128" t="s">
        <v>89</v>
      </c>
      <c r="I198" s="118"/>
      <c r="J198" s="10" t="s">
        <v>63</v>
      </c>
      <c r="K198" s="6" t="s">
        <v>90</v>
      </c>
      <c r="L198" s="14"/>
      <c r="M198" s="14"/>
      <c r="O198" s="115" t="s">
        <v>80</v>
      </c>
      <c r="P198" s="116"/>
      <c r="Q198" s="130">
        <v>1609.7</v>
      </c>
      <c r="R198" s="130">
        <v>1342.2</v>
      </c>
      <c r="S198" s="130">
        <v>2577.6</v>
      </c>
      <c r="T198" s="119"/>
      <c r="U198" s="119"/>
      <c r="V198" s="119"/>
    </row>
    <row r="199" spans="1:22" ht="15">
      <c r="A199" s="123"/>
      <c r="B199" s="126"/>
      <c r="C199" s="116"/>
      <c r="D199" s="117"/>
      <c r="E199" s="118"/>
      <c r="F199" s="124"/>
      <c r="G199" s="118"/>
      <c r="K199" s="2"/>
      <c r="L199" s="13"/>
      <c r="M199" s="13"/>
      <c r="O199" s="84"/>
      <c r="P199" s="116"/>
      <c r="Q199" s="123"/>
      <c r="R199" s="123"/>
      <c r="S199" s="123"/>
      <c r="T199" s="123"/>
      <c r="U199" s="123"/>
      <c r="V199" s="123"/>
    </row>
    <row r="200" spans="1:22" ht="27">
      <c r="A200" s="124"/>
      <c r="B200" s="127"/>
      <c r="C200" s="118"/>
      <c r="D200" s="128" t="s">
        <v>68</v>
      </c>
      <c r="E200" s="118"/>
      <c r="F200" s="9" t="s">
        <v>63</v>
      </c>
      <c r="G200" s="8" t="s">
        <v>69</v>
      </c>
      <c r="H200" s="7"/>
      <c r="I200" s="7"/>
      <c r="J200" s="7"/>
      <c r="K200" s="3"/>
      <c r="L200" s="13"/>
      <c r="M200" s="13"/>
      <c r="O200" s="117"/>
      <c r="P200" s="118"/>
      <c r="Q200" s="124"/>
      <c r="R200" s="124"/>
      <c r="S200" s="124"/>
      <c r="T200" s="124"/>
      <c r="U200" s="124"/>
      <c r="V200" s="124"/>
    </row>
    <row r="201" spans="1:22" ht="27">
      <c r="A201" s="119" t="s">
        <v>352</v>
      </c>
      <c r="B201" s="119" t="s">
        <v>353</v>
      </c>
      <c r="C201" s="125"/>
      <c r="D201" s="128" t="s">
        <v>185</v>
      </c>
      <c r="E201" s="116"/>
      <c r="F201" s="129" t="s">
        <v>134</v>
      </c>
      <c r="G201" s="128" t="s">
        <v>186</v>
      </c>
      <c r="H201" s="128" t="s">
        <v>187</v>
      </c>
      <c r="I201" s="118"/>
      <c r="J201" s="10" t="s">
        <v>188</v>
      </c>
      <c r="K201" s="6" t="s">
        <v>189</v>
      </c>
      <c r="L201" s="14"/>
      <c r="M201" s="14"/>
      <c r="O201" s="115" t="s">
        <v>354</v>
      </c>
      <c r="P201" s="116"/>
      <c r="Q201" s="130">
        <v>573.6</v>
      </c>
      <c r="R201" s="130">
        <v>540.2</v>
      </c>
      <c r="S201" s="130">
        <v>506.3</v>
      </c>
      <c r="T201" s="119"/>
      <c r="U201" s="119"/>
      <c r="V201" s="119"/>
    </row>
    <row r="202" spans="1:22" ht="15">
      <c r="A202" s="123"/>
      <c r="B202" s="126"/>
      <c r="C202" s="116"/>
      <c r="D202" s="117"/>
      <c r="E202" s="118"/>
      <c r="F202" s="124"/>
      <c r="G202" s="118"/>
      <c r="K202" s="2"/>
      <c r="L202" s="13"/>
      <c r="M202" s="13"/>
      <c r="O202" s="84"/>
      <c r="P202" s="116"/>
      <c r="Q202" s="123"/>
      <c r="R202" s="123"/>
      <c r="S202" s="123"/>
      <c r="T202" s="123"/>
      <c r="U202" s="123"/>
      <c r="V202" s="123"/>
    </row>
    <row r="203" spans="1:22" ht="27">
      <c r="A203" s="124"/>
      <c r="B203" s="127"/>
      <c r="C203" s="118"/>
      <c r="D203" s="128" t="s">
        <v>61</v>
      </c>
      <c r="E203" s="118"/>
      <c r="F203" s="9" t="s">
        <v>190</v>
      </c>
      <c r="G203" s="8" t="s">
        <v>62</v>
      </c>
      <c r="H203" s="7"/>
      <c r="I203" s="7"/>
      <c r="J203" s="7"/>
      <c r="K203" s="3"/>
      <c r="L203" s="13"/>
      <c r="M203" s="13"/>
      <c r="O203" s="117"/>
      <c r="P203" s="118"/>
      <c r="Q203" s="124"/>
      <c r="R203" s="124"/>
      <c r="S203" s="124"/>
      <c r="T203" s="124"/>
      <c r="U203" s="124"/>
      <c r="V203" s="124"/>
    </row>
    <row r="204" spans="1:22" ht="15">
      <c r="A204" s="119" t="s">
        <v>355</v>
      </c>
      <c r="B204" s="119" t="s">
        <v>356</v>
      </c>
      <c r="C204" s="125"/>
      <c r="D204" s="128" t="s">
        <v>61</v>
      </c>
      <c r="E204" s="116"/>
      <c r="F204" s="129" t="s">
        <v>193</v>
      </c>
      <c r="G204" s="128" t="s">
        <v>62</v>
      </c>
      <c r="H204" s="85" t="s">
        <v>28</v>
      </c>
      <c r="I204" s="84"/>
      <c r="J204" s="84"/>
      <c r="K204" s="116"/>
      <c r="L204" s="13"/>
      <c r="M204" s="13"/>
      <c r="O204" s="115" t="s">
        <v>357</v>
      </c>
      <c r="P204" s="116"/>
      <c r="Q204" s="130">
        <v>2067.9</v>
      </c>
      <c r="R204" s="130">
        <v>2067.9</v>
      </c>
      <c r="S204" s="130">
        <v>2250.6</v>
      </c>
      <c r="T204" s="119"/>
      <c r="U204" s="119"/>
      <c r="V204" s="119"/>
    </row>
    <row r="205" spans="1:22" ht="15">
      <c r="A205" s="123"/>
      <c r="B205" s="126"/>
      <c r="C205" s="116"/>
      <c r="D205" s="117"/>
      <c r="E205" s="118"/>
      <c r="F205" s="124"/>
      <c r="G205" s="118"/>
      <c r="K205" s="2"/>
      <c r="L205" s="13"/>
      <c r="M205" s="13"/>
      <c r="O205" s="84"/>
      <c r="P205" s="116"/>
      <c r="Q205" s="123"/>
      <c r="R205" s="123"/>
      <c r="S205" s="123"/>
      <c r="T205" s="123"/>
      <c r="U205" s="123"/>
      <c r="V205" s="123"/>
    </row>
    <row r="206" spans="1:22" ht="15">
      <c r="A206" s="124"/>
      <c r="B206" s="127"/>
      <c r="C206" s="118"/>
      <c r="D206" s="7"/>
      <c r="E206" s="7"/>
      <c r="F206" s="7"/>
      <c r="G206" s="3"/>
      <c r="H206" s="7"/>
      <c r="I206" s="7"/>
      <c r="J206" s="7"/>
      <c r="K206" s="3"/>
      <c r="L206" s="13"/>
      <c r="M206" s="13"/>
      <c r="O206" s="117"/>
      <c r="P206" s="118"/>
      <c r="Q206" s="124"/>
      <c r="R206" s="124"/>
      <c r="S206" s="124"/>
      <c r="T206" s="124"/>
      <c r="U206" s="124"/>
      <c r="V206" s="124"/>
    </row>
    <row r="207" spans="1:22" ht="27">
      <c r="A207" s="119" t="s">
        <v>358</v>
      </c>
      <c r="B207" s="119" t="s">
        <v>359</v>
      </c>
      <c r="C207" s="125"/>
      <c r="D207" s="128" t="s">
        <v>61</v>
      </c>
      <c r="E207" s="116"/>
      <c r="F207" s="129" t="s">
        <v>360</v>
      </c>
      <c r="G207" s="128" t="s">
        <v>62</v>
      </c>
      <c r="H207" s="128" t="s">
        <v>81</v>
      </c>
      <c r="I207" s="118"/>
      <c r="J207" s="10" t="s">
        <v>82</v>
      </c>
      <c r="K207" s="6" t="s">
        <v>83</v>
      </c>
      <c r="L207" s="14"/>
      <c r="M207" s="14"/>
      <c r="O207" s="115" t="s">
        <v>197</v>
      </c>
      <c r="P207" s="116"/>
      <c r="Q207" s="130">
        <v>18402.5</v>
      </c>
      <c r="R207" s="130">
        <v>16857.9</v>
      </c>
      <c r="S207" s="130">
        <v>14628.9</v>
      </c>
      <c r="T207" s="119"/>
      <c r="U207" s="119"/>
      <c r="V207" s="119"/>
    </row>
    <row r="208" spans="1:22" ht="15">
      <c r="A208" s="123"/>
      <c r="B208" s="126"/>
      <c r="C208" s="116"/>
      <c r="D208" s="117"/>
      <c r="E208" s="118"/>
      <c r="F208" s="124"/>
      <c r="G208" s="118"/>
      <c r="H208" s="128" t="s">
        <v>64</v>
      </c>
      <c r="I208" s="116"/>
      <c r="J208" s="132" t="s">
        <v>63</v>
      </c>
      <c r="K208" s="115" t="s">
        <v>65</v>
      </c>
      <c r="L208" s="14"/>
      <c r="M208" s="14"/>
      <c r="O208" s="84"/>
      <c r="P208" s="116"/>
      <c r="Q208" s="123"/>
      <c r="R208" s="123"/>
      <c r="S208" s="123"/>
      <c r="T208" s="123"/>
      <c r="U208" s="123"/>
      <c r="V208" s="123"/>
    </row>
    <row r="209" spans="1:22" ht="15">
      <c r="A209" s="123"/>
      <c r="B209" s="126"/>
      <c r="C209" s="116"/>
      <c r="D209" s="128" t="s">
        <v>86</v>
      </c>
      <c r="E209" s="116"/>
      <c r="F209" s="129" t="s">
        <v>87</v>
      </c>
      <c r="G209" s="128" t="s">
        <v>88</v>
      </c>
      <c r="H209" s="117"/>
      <c r="I209" s="118"/>
      <c r="J209" s="124"/>
      <c r="K209" s="118"/>
      <c r="L209" s="13"/>
      <c r="M209" s="13"/>
      <c r="O209" s="84"/>
      <c r="P209" s="116"/>
      <c r="Q209" s="123"/>
      <c r="R209" s="123"/>
      <c r="S209" s="123"/>
      <c r="T209" s="123"/>
      <c r="U209" s="123"/>
      <c r="V209" s="123"/>
    </row>
    <row r="210" spans="1:22" ht="15">
      <c r="A210" s="124"/>
      <c r="B210" s="127"/>
      <c r="C210" s="118"/>
      <c r="D210" s="117"/>
      <c r="E210" s="118"/>
      <c r="F210" s="124"/>
      <c r="G210" s="118"/>
      <c r="H210" s="7"/>
      <c r="I210" s="7"/>
      <c r="J210" s="7"/>
      <c r="K210" s="3"/>
      <c r="L210" s="13"/>
      <c r="M210" s="13"/>
      <c r="O210" s="117"/>
      <c r="P210" s="118"/>
      <c r="Q210" s="124"/>
      <c r="R210" s="124"/>
      <c r="S210" s="124"/>
      <c r="T210" s="124"/>
      <c r="U210" s="124"/>
      <c r="V210" s="124"/>
    </row>
    <row r="211" spans="1:22" ht="15">
      <c r="A211" s="119" t="s">
        <v>361</v>
      </c>
      <c r="B211" s="119" t="s">
        <v>362</v>
      </c>
      <c r="C211" s="125"/>
      <c r="D211" s="128" t="s">
        <v>61</v>
      </c>
      <c r="E211" s="116"/>
      <c r="F211" s="129" t="s">
        <v>363</v>
      </c>
      <c r="G211" s="128" t="s">
        <v>62</v>
      </c>
      <c r="H211" s="85" t="s">
        <v>28</v>
      </c>
      <c r="I211" s="84"/>
      <c r="J211" s="84"/>
      <c r="K211" s="116"/>
      <c r="L211" s="13"/>
      <c r="M211" s="13"/>
      <c r="O211" s="115" t="s">
        <v>364</v>
      </c>
      <c r="P211" s="116"/>
      <c r="Q211" s="130">
        <v>13895.7</v>
      </c>
      <c r="R211" s="130">
        <v>13866.8</v>
      </c>
      <c r="S211" s="130">
        <v>74.6</v>
      </c>
      <c r="T211" s="119"/>
      <c r="U211" s="119"/>
      <c r="V211" s="119"/>
    </row>
    <row r="212" spans="1:22" ht="15">
      <c r="A212" s="123"/>
      <c r="B212" s="126"/>
      <c r="C212" s="116"/>
      <c r="D212" s="117"/>
      <c r="E212" s="118"/>
      <c r="F212" s="124"/>
      <c r="G212" s="118"/>
      <c r="K212" s="2"/>
      <c r="L212" s="13"/>
      <c r="M212" s="13"/>
      <c r="O212" s="84"/>
      <c r="P212" s="116"/>
      <c r="Q212" s="123"/>
      <c r="R212" s="123"/>
      <c r="S212" s="123"/>
      <c r="T212" s="123"/>
      <c r="U212" s="123"/>
      <c r="V212" s="123"/>
    </row>
    <row r="213" spans="1:22" ht="15">
      <c r="A213" s="124"/>
      <c r="B213" s="127"/>
      <c r="C213" s="118"/>
      <c r="D213" s="7"/>
      <c r="E213" s="7"/>
      <c r="F213" s="7"/>
      <c r="G213" s="3"/>
      <c r="H213" s="7"/>
      <c r="I213" s="7"/>
      <c r="J213" s="7"/>
      <c r="K213" s="3"/>
      <c r="L213" s="13"/>
      <c r="M213" s="13"/>
      <c r="O213" s="117"/>
      <c r="P213" s="118"/>
      <c r="Q213" s="124"/>
      <c r="R213" s="124"/>
      <c r="S213" s="124"/>
      <c r="T213" s="124"/>
      <c r="U213" s="124"/>
      <c r="V213" s="124"/>
    </row>
    <row r="214" spans="1:22" ht="27">
      <c r="A214" s="119" t="s">
        <v>375</v>
      </c>
      <c r="B214" s="119" t="s">
        <v>376</v>
      </c>
      <c r="C214" s="125"/>
      <c r="D214" s="128" t="s">
        <v>61</v>
      </c>
      <c r="E214" s="116"/>
      <c r="F214" s="129" t="s">
        <v>377</v>
      </c>
      <c r="G214" s="128" t="s">
        <v>62</v>
      </c>
      <c r="H214" s="128" t="s">
        <v>89</v>
      </c>
      <c r="I214" s="118"/>
      <c r="J214" s="10" t="s">
        <v>63</v>
      </c>
      <c r="K214" s="6" t="s">
        <v>90</v>
      </c>
      <c r="L214" s="14"/>
      <c r="M214" s="14"/>
      <c r="O214" s="115" t="s">
        <v>214</v>
      </c>
      <c r="P214" s="116"/>
      <c r="Q214" s="130">
        <v>11459.8</v>
      </c>
      <c r="R214" s="130">
        <v>11192.9</v>
      </c>
      <c r="S214" s="130">
        <v>7752.2</v>
      </c>
      <c r="T214" s="119"/>
      <c r="U214" s="119"/>
      <c r="V214" s="119"/>
    </row>
    <row r="215" spans="1:22" ht="15">
      <c r="A215" s="123"/>
      <c r="B215" s="126"/>
      <c r="C215" s="116"/>
      <c r="D215" s="117"/>
      <c r="E215" s="118"/>
      <c r="F215" s="124"/>
      <c r="G215" s="118"/>
      <c r="K215" s="2"/>
      <c r="L215" s="13"/>
      <c r="M215" s="13"/>
      <c r="O215" s="84"/>
      <c r="P215" s="116"/>
      <c r="Q215" s="123"/>
      <c r="R215" s="123"/>
      <c r="S215" s="123"/>
      <c r="T215" s="123"/>
      <c r="U215" s="123"/>
      <c r="V215" s="123"/>
    </row>
    <row r="216" spans="1:22" ht="15">
      <c r="A216" s="124"/>
      <c r="B216" s="127"/>
      <c r="C216" s="118"/>
      <c r="D216" s="7"/>
      <c r="E216" s="7"/>
      <c r="F216" s="7"/>
      <c r="G216" s="3"/>
      <c r="H216" s="7"/>
      <c r="I216" s="7"/>
      <c r="J216" s="7"/>
      <c r="K216" s="3"/>
      <c r="L216" s="13"/>
      <c r="M216" s="13"/>
      <c r="O216" s="117"/>
      <c r="P216" s="118"/>
      <c r="Q216" s="124"/>
      <c r="R216" s="124"/>
      <c r="S216" s="124"/>
      <c r="T216" s="124"/>
      <c r="U216" s="124"/>
      <c r="V216" s="124"/>
    </row>
    <row r="217" spans="1:22" ht="15">
      <c r="A217" s="119" t="s">
        <v>378</v>
      </c>
      <c r="B217" s="119" t="s">
        <v>379</v>
      </c>
      <c r="C217" s="125"/>
      <c r="D217" s="128" t="s">
        <v>61</v>
      </c>
      <c r="E217" s="116"/>
      <c r="F217" s="129" t="s">
        <v>380</v>
      </c>
      <c r="G217" s="128" t="s">
        <v>62</v>
      </c>
      <c r="H217" s="85" t="s">
        <v>28</v>
      </c>
      <c r="I217" s="84"/>
      <c r="J217" s="84"/>
      <c r="K217" s="116"/>
      <c r="L217" s="13"/>
      <c r="M217" s="13"/>
      <c r="O217" s="115" t="s">
        <v>231</v>
      </c>
      <c r="P217" s="116"/>
      <c r="Q217" s="130">
        <v>5</v>
      </c>
      <c r="R217" s="130">
        <v>5</v>
      </c>
      <c r="S217" s="130">
        <v>66.2</v>
      </c>
      <c r="T217" s="119"/>
      <c r="U217" s="119"/>
      <c r="V217" s="119"/>
    </row>
    <row r="218" spans="1:22" ht="15">
      <c r="A218" s="123"/>
      <c r="B218" s="126"/>
      <c r="C218" s="116"/>
      <c r="D218" s="117"/>
      <c r="E218" s="118"/>
      <c r="F218" s="124"/>
      <c r="G218" s="118"/>
      <c r="K218" s="2"/>
      <c r="L218" s="13"/>
      <c r="M218" s="13"/>
      <c r="O218" s="84"/>
      <c r="P218" s="116"/>
      <c r="Q218" s="123"/>
      <c r="R218" s="123"/>
      <c r="S218" s="123"/>
      <c r="T218" s="123"/>
      <c r="U218" s="123"/>
      <c r="V218" s="123"/>
    </row>
    <row r="219" spans="1:22" ht="27">
      <c r="A219" s="124"/>
      <c r="B219" s="127"/>
      <c r="C219" s="118"/>
      <c r="D219" s="128" t="s">
        <v>109</v>
      </c>
      <c r="E219" s="118"/>
      <c r="F219" s="9" t="s">
        <v>110</v>
      </c>
      <c r="G219" s="8" t="s">
        <v>111</v>
      </c>
      <c r="H219" s="7"/>
      <c r="I219" s="7"/>
      <c r="J219" s="7"/>
      <c r="K219" s="3"/>
      <c r="L219" s="13"/>
      <c r="M219" s="13"/>
      <c r="O219" s="117"/>
      <c r="P219" s="118"/>
      <c r="Q219" s="124"/>
      <c r="R219" s="124"/>
      <c r="S219" s="124"/>
      <c r="T219" s="124"/>
      <c r="U219" s="124"/>
      <c r="V219" s="124"/>
    </row>
    <row r="220" spans="1:22" ht="27">
      <c r="A220" s="119" t="s">
        <v>381</v>
      </c>
      <c r="B220" s="119" t="s">
        <v>382</v>
      </c>
      <c r="C220" s="125"/>
      <c r="D220" s="128" t="s">
        <v>61</v>
      </c>
      <c r="E220" s="116"/>
      <c r="F220" s="129" t="s">
        <v>380</v>
      </c>
      <c r="G220" s="128" t="s">
        <v>62</v>
      </c>
      <c r="H220" s="128" t="s">
        <v>114</v>
      </c>
      <c r="I220" s="118"/>
      <c r="J220" s="10" t="s">
        <v>115</v>
      </c>
      <c r="K220" s="6" t="s">
        <v>116</v>
      </c>
      <c r="L220" s="14"/>
      <c r="M220" s="14"/>
      <c r="O220" s="115" t="s">
        <v>113</v>
      </c>
      <c r="P220" s="116"/>
      <c r="Q220" s="130">
        <v>20</v>
      </c>
      <c r="R220" s="130">
        <v>20</v>
      </c>
      <c r="S220" s="130">
        <v>20</v>
      </c>
      <c r="T220" s="119"/>
      <c r="U220" s="119"/>
      <c r="V220" s="119"/>
    </row>
    <row r="221" spans="1:22" ht="15">
      <c r="A221" s="123"/>
      <c r="B221" s="126"/>
      <c r="C221" s="116"/>
      <c r="D221" s="117"/>
      <c r="E221" s="118"/>
      <c r="F221" s="124"/>
      <c r="G221" s="118"/>
      <c r="K221" s="2"/>
      <c r="L221" s="13"/>
      <c r="M221" s="13"/>
      <c r="O221" s="84"/>
      <c r="P221" s="116"/>
      <c r="Q221" s="123"/>
      <c r="R221" s="123"/>
      <c r="S221" s="123"/>
      <c r="T221" s="123"/>
      <c r="U221" s="123"/>
      <c r="V221" s="123"/>
    </row>
    <row r="222" spans="1:22" ht="15">
      <c r="A222" s="124"/>
      <c r="B222" s="127"/>
      <c r="C222" s="118"/>
      <c r="D222" s="7"/>
      <c r="E222" s="7"/>
      <c r="F222" s="7"/>
      <c r="G222" s="3"/>
      <c r="H222" s="7"/>
      <c r="I222" s="7"/>
      <c r="J222" s="7"/>
      <c r="K222" s="3"/>
      <c r="L222" s="13"/>
      <c r="M222" s="13"/>
      <c r="O222" s="117"/>
      <c r="P222" s="118"/>
      <c r="Q222" s="124"/>
      <c r="R222" s="124"/>
      <c r="S222" s="124"/>
      <c r="T222" s="124"/>
      <c r="U222" s="124"/>
      <c r="V222" s="124"/>
    </row>
    <row r="223" spans="1:22" ht="27">
      <c r="A223" s="119" t="s">
        <v>383</v>
      </c>
      <c r="B223" s="119" t="s">
        <v>384</v>
      </c>
      <c r="C223" s="125"/>
      <c r="D223" s="128" t="s">
        <v>61</v>
      </c>
      <c r="E223" s="116"/>
      <c r="F223" s="129" t="s">
        <v>380</v>
      </c>
      <c r="G223" s="128" t="s">
        <v>62</v>
      </c>
      <c r="H223" s="128" t="s">
        <v>158</v>
      </c>
      <c r="I223" s="118"/>
      <c r="J223" s="10" t="s">
        <v>63</v>
      </c>
      <c r="K223" s="6" t="s">
        <v>159</v>
      </c>
      <c r="L223" s="14"/>
      <c r="M223" s="14"/>
      <c r="O223" s="115" t="s">
        <v>357</v>
      </c>
      <c r="P223" s="116"/>
      <c r="Q223" s="130">
        <v>64418.7</v>
      </c>
      <c r="R223" s="130">
        <v>63451.3</v>
      </c>
      <c r="S223" s="130">
        <v>4987.6</v>
      </c>
      <c r="T223" s="119"/>
      <c r="U223" s="119"/>
      <c r="V223" s="119"/>
    </row>
    <row r="224" spans="1:22" ht="15">
      <c r="A224" s="123"/>
      <c r="B224" s="126"/>
      <c r="C224" s="116"/>
      <c r="D224" s="117"/>
      <c r="E224" s="118"/>
      <c r="F224" s="124"/>
      <c r="G224" s="118"/>
      <c r="H224" s="128" t="s">
        <v>137</v>
      </c>
      <c r="I224" s="116"/>
      <c r="J224" s="132" t="s">
        <v>63</v>
      </c>
      <c r="K224" s="115" t="s">
        <v>112</v>
      </c>
      <c r="L224" s="14"/>
      <c r="M224" s="14"/>
      <c r="O224" s="84"/>
      <c r="P224" s="116"/>
      <c r="Q224" s="123"/>
      <c r="R224" s="123"/>
      <c r="S224" s="123"/>
      <c r="T224" s="123"/>
      <c r="U224" s="123"/>
      <c r="V224" s="123"/>
    </row>
    <row r="225" spans="1:22" ht="15">
      <c r="A225" s="123"/>
      <c r="B225" s="126"/>
      <c r="C225" s="116"/>
      <c r="D225" s="128" t="s">
        <v>160</v>
      </c>
      <c r="E225" s="116"/>
      <c r="F225" s="129" t="s">
        <v>97</v>
      </c>
      <c r="G225" s="128" t="s">
        <v>161</v>
      </c>
      <c r="H225" s="117"/>
      <c r="I225" s="118"/>
      <c r="J225" s="124"/>
      <c r="K225" s="118"/>
      <c r="L225" s="13"/>
      <c r="M225" s="13"/>
      <c r="O225" s="84"/>
      <c r="P225" s="116"/>
      <c r="Q225" s="123"/>
      <c r="R225" s="123"/>
      <c r="S225" s="123"/>
      <c r="T225" s="123"/>
      <c r="U225" s="123"/>
      <c r="V225" s="123"/>
    </row>
    <row r="226" spans="1:22" ht="15">
      <c r="A226" s="123"/>
      <c r="B226" s="126"/>
      <c r="C226" s="116"/>
      <c r="D226" s="117"/>
      <c r="E226" s="118"/>
      <c r="F226" s="124"/>
      <c r="G226" s="118"/>
      <c r="H226" s="128" t="s">
        <v>66</v>
      </c>
      <c r="I226" s="116"/>
      <c r="J226" s="132" t="s">
        <v>63</v>
      </c>
      <c r="K226" s="115" t="s">
        <v>67</v>
      </c>
      <c r="L226" s="14"/>
      <c r="M226" s="14"/>
      <c r="O226" s="84"/>
      <c r="P226" s="116"/>
      <c r="Q226" s="123"/>
      <c r="R226" s="123"/>
      <c r="S226" s="123"/>
      <c r="T226" s="123"/>
      <c r="U226" s="123"/>
      <c r="V226" s="123"/>
    </row>
    <row r="227" spans="1:22" ht="15">
      <c r="A227" s="123"/>
      <c r="B227" s="126"/>
      <c r="C227" s="116"/>
      <c r="D227" s="128" t="s">
        <v>162</v>
      </c>
      <c r="E227" s="116"/>
      <c r="F227" s="129" t="s">
        <v>78</v>
      </c>
      <c r="G227" s="128" t="s">
        <v>135</v>
      </c>
      <c r="H227" s="117"/>
      <c r="I227" s="118"/>
      <c r="J227" s="124"/>
      <c r="K227" s="118"/>
      <c r="L227" s="13"/>
      <c r="M227" s="13"/>
      <c r="O227" s="84"/>
      <c r="P227" s="116"/>
      <c r="Q227" s="123"/>
      <c r="R227" s="123"/>
      <c r="S227" s="123"/>
      <c r="T227" s="123"/>
      <c r="U227" s="123"/>
      <c r="V227" s="123"/>
    </row>
    <row r="228" spans="1:22" ht="27">
      <c r="A228" s="123"/>
      <c r="B228" s="126"/>
      <c r="C228" s="116"/>
      <c r="D228" s="84"/>
      <c r="E228" s="116"/>
      <c r="F228" s="123"/>
      <c r="G228" s="116"/>
      <c r="H228" s="128" t="s">
        <v>163</v>
      </c>
      <c r="I228" s="118"/>
      <c r="J228" s="10" t="s">
        <v>63</v>
      </c>
      <c r="K228" s="6" t="s">
        <v>164</v>
      </c>
      <c r="L228" s="14"/>
      <c r="M228" s="14"/>
      <c r="O228" s="84"/>
      <c r="P228" s="116"/>
      <c r="Q228" s="123"/>
      <c r="R228" s="123"/>
      <c r="S228" s="123"/>
      <c r="T228" s="123"/>
      <c r="U228" s="123"/>
      <c r="V228" s="123"/>
    </row>
    <row r="229" spans="1:22" ht="15">
      <c r="A229" s="123"/>
      <c r="B229" s="126"/>
      <c r="C229" s="116"/>
      <c r="D229" s="117"/>
      <c r="E229" s="118"/>
      <c r="F229" s="124"/>
      <c r="G229" s="118"/>
      <c r="K229" s="2"/>
      <c r="L229" s="13"/>
      <c r="M229" s="13"/>
      <c r="O229" s="84"/>
      <c r="P229" s="116"/>
      <c r="Q229" s="123"/>
      <c r="R229" s="123"/>
      <c r="S229" s="123"/>
      <c r="T229" s="123"/>
      <c r="U229" s="123"/>
      <c r="V229" s="123"/>
    </row>
    <row r="230" spans="1:22" ht="27">
      <c r="A230" s="123"/>
      <c r="B230" s="126"/>
      <c r="C230" s="116"/>
      <c r="D230" s="128" t="s">
        <v>165</v>
      </c>
      <c r="E230" s="118"/>
      <c r="F230" s="9" t="s">
        <v>97</v>
      </c>
      <c r="G230" s="8" t="s">
        <v>166</v>
      </c>
      <c r="K230" s="2"/>
      <c r="L230" s="13"/>
      <c r="M230" s="13"/>
      <c r="O230" s="84"/>
      <c r="P230" s="116"/>
      <c r="Q230" s="123"/>
      <c r="R230" s="123"/>
      <c r="S230" s="123"/>
      <c r="T230" s="123"/>
      <c r="U230" s="123"/>
      <c r="V230" s="123"/>
    </row>
    <row r="231" spans="1:22" ht="27">
      <c r="A231" s="124"/>
      <c r="B231" s="127"/>
      <c r="C231" s="118"/>
      <c r="D231" s="128" t="s">
        <v>70</v>
      </c>
      <c r="E231" s="118"/>
      <c r="F231" s="9" t="s">
        <v>63</v>
      </c>
      <c r="G231" s="8" t="s">
        <v>71</v>
      </c>
      <c r="H231" s="7"/>
      <c r="I231" s="7"/>
      <c r="J231" s="7"/>
      <c r="K231" s="3"/>
      <c r="L231" s="13"/>
      <c r="M231" s="13"/>
      <c r="O231" s="117"/>
      <c r="P231" s="118"/>
      <c r="Q231" s="124"/>
      <c r="R231" s="124"/>
      <c r="S231" s="124"/>
      <c r="T231" s="124"/>
      <c r="U231" s="124"/>
      <c r="V231" s="124"/>
    </row>
    <row r="232" spans="1:22" ht="27">
      <c r="A232" s="119" t="s">
        <v>385</v>
      </c>
      <c r="B232" s="119" t="s">
        <v>386</v>
      </c>
      <c r="C232" s="125"/>
      <c r="D232" s="128" t="s">
        <v>61</v>
      </c>
      <c r="E232" s="116"/>
      <c r="F232" s="129" t="s">
        <v>380</v>
      </c>
      <c r="G232" s="128" t="s">
        <v>62</v>
      </c>
      <c r="H232" s="128" t="s">
        <v>72</v>
      </c>
      <c r="I232" s="118"/>
      <c r="J232" s="10" t="s">
        <v>63</v>
      </c>
      <c r="K232" s="6" t="s">
        <v>73</v>
      </c>
      <c r="L232" s="14"/>
      <c r="M232" s="14"/>
      <c r="O232" s="115" t="s">
        <v>74</v>
      </c>
      <c r="P232" s="116"/>
      <c r="Q232" s="130">
        <v>15882.4</v>
      </c>
      <c r="R232" s="130">
        <v>15689.8</v>
      </c>
      <c r="S232" s="130">
        <v>8560.3</v>
      </c>
      <c r="T232" s="119"/>
      <c r="U232" s="119"/>
      <c r="V232" s="119"/>
    </row>
    <row r="233" spans="1:22" ht="15">
      <c r="A233" s="123"/>
      <c r="B233" s="126"/>
      <c r="C233" s="116"/>
      <c r="D233" s="117"/>
      <c r="E233" s="118"/>
      <c r="F233" s="124"/>
      <c r="G233" s="118"/>
      <c r="H233" s="128" t="s">
        <v>89</v>
      </c>
      <c r="I233" s="116"/>
      <c r="J233" s="132" t="s">
        <v>63</v>
      </c>
      <c r="K233" s="115" t="s">
        <v>90</v>
      </c>
      <c r="L233" s="14"/>
      <c r="M233" s="14"/>
      <c r="O233" s="84"/>
      <c r="P233" s="116"/>
      <c r="Q233" s="123"/>
      <c r="R233" s="123"/>
      <c r="S233" s="123"/>
      <c r="T233" s="123"/>
      <c r="U233" s="123"/>
      <c r="V233" s="123"/>
    </row>
    <row r="234" spans="1:22" ht="15">
      <c r="A234" s="123"/>
      <c r="B234" s="126"/>
      <c r="C234" s="116"/>
      <c r="D234" s="128" t="s">
        <v>75</v>
      </c>
      <c r="E234" s="116"/>
      <c r="F234" s="129" t="s">
        <v>76</v>
      </c>
      <c r="G234" s="128" t="s">
        <v>77</v>
      </c>
      <c r="H234" s="117"/>
      <c r="I234" s="118"/>
      <c r="J234" s="124"/>
      <c r="K234" s="118"/>
      <c r="L234" s="13"/>
      <c r="M234" s="13"/>
      <c r="O234" s="84"/>
      <c r="P234" s="116"/>
      <c r="Q234" s="123"/>
      <c r="R234" s="123"/>
      <c r="S234" s="123"/>
      <c r="T234" s="123"/>
      <c r="U234" s="123"/>
      <c r="V234" s="123"/>
    </row>
    <row r="235" spans="1:22" ht="15">
      <c r="A235" s="124"/>
      <c r="B235" s="127"/>
      <c r="C235" s="118"/>
      <c r="D235" s="117"/>
      <c r="E235" s="118"/>
      <c r="F235" s="124"/>
      <c r="G235" s="118"/>
      <c r="H235" s="7"/>
      <c r="I235" s="7"/>
      <c r="J235" s="7"/>
      <c r="K235" s="3"/>
      <c r="L235" s="13"/>
      <c r="M235" s="13"/>
      <c r="O235" s="117"/>
      <c r="P235" s="118"/>
      <c r="Q235" s="124"/>
      <c r="R235" s="124"/>
      <c r="S235" s="124"/>
      <c r="T235" s="124"/>
      <c r="U235" s="124"/>
      <c r="V235" s="124"/>
    </row>
    <row r="236" spans="1:22" ht="15">
      <c r="A236" s="119" t="s">
        <v>387</v>
      </c>
      <c r="B236" s="119" t="s">
        <v>388</v>
      </c>
      <c r="C236" s="125"/>
      <c r="D236" s="128" t="s">
        <v>61</v>
      </c>
      <c r="E236" s="116"/>
      <c r="F236" s="129" t="s">
        <v>380</v>
      </c>
      <c r="G236" s="128" t="s">
        <v>62</v>
      </c>
      <c r="H236" s="85" t="s">
        <v>28</v>
      </c>
      <c r="I236" s="84"/>
      <c r="J236" s="84"/>
      <c r="K236" s="116"/>
      <c r="L236" s="13"/>
      <c r="M236" s="13"/>
      <c r="O236" s="115" t="s">
        <v>389</v>
      </c>
      <c r="P236" s="116"/>
      <c r="Q236" s="130">
        <v>4740.4</v>
      </c>
      <c r="R236" s="130">
        <v>4354.1</v>
      </c>
      <c r="S236" s="130">
        <v>6172.9</v>
      </c>
      <c r="T236" s="119"/>
      <c r="U236" s="119"/>
      <c r="V236" s="119"/>
    </row>
    <row r="237" spans="1:22" ht="15">
      <c r="A237" s="123"/>
      <c r="B237" s="126"/>
      <c r="C237" s="116"/>
      <c r="D237" s="117"/>
      <c r="E237" s="118"/>
      <c r="F237" s="124"/>
      <c r="G237" s="118"/>
      <c r="K237" s="2"/>
      <c r="L237" s="13"/>
      <c r="M237" s="13"/>
      <c r="O237" s="84"/>
      <c r="P237" s="116"/>
      <c r="Q237" s="123"/>
      <c r="R237" s="123"/>
      <c r="S237" s="123"/>
      <c r="T237" s="123"/>
      <c r="U237" s="123"/>
      <c r="V237" s="123"/>
    </row>
    <row r="238" spans="1:22" ht="27">
      <c r="A238" s="124"/>
      <c r="B238" s="127"/>
      <c r="C238" s="118"/>
      <c r="D238" s="128" t="s">
        <v>173</v>
      </c>
      <c r="E238" s="118"/>
      <c r="F238" s="9" t="s">
        <v>174</v>
      </c>
      <c r="G238" s="8" t="s">
        <v>175</v>
      </c>
      <c r="H238" s="7"/>
      <c r="I238" s="7"/>
      <c r="J238" s="7"/>
      <c r="K238" s="3"/>
      <c r="L238" s="13"/>
      <c r="M238" s="13"/>
      <c r="O238" s="117"/>
      <c r="P238" s="118"/>
      <c r="Q238" s="124"/>
      <c r="R238" s="124"/>
      <c r="S238" s="124"/>
      <c r="T238" s="124"/>
      <c r="U238" s="124"/>
      <c r="V238" s="124"/>
    </row>
    <row r="239" spans="1:22" ht="27">
      <c r="A239" s="119" t="s">
        <v>390</v>
      </c>
      <c r="B239" s="119" t="s">
        <v>391</v>
      </c>
      <c r="C239" s="125"/>
      <c r="D239" s="128" t="s">
        <v>61</v>
      </c>
      <c r="E239" s="116"/>
      <c r="F239" s="129" t="s">
        <v>380</v>
      </c>
      <c r="G239" s="128" t="s">
        <v>62</v>
      </c>
      <c r="H239" s="128" t="s">
        <v>180</v>
      </c>
      <c r="I239" s="118"/>
      <c r="J239" s="10" t="s">
        <v>63</v>
      </c>
      <c r="K239" s="6" t="s">
        <v>181</v>
      </c>
      <c r="L239" s="14"/>
      <c r="M239" s="14"/>
      <c r="O239" s="115" t="s">
        <v>182</v>
      </c>
      <c r="P239" s="116"/>
      <c r="Q239" s="130">
        <v>180.5</v>
      </c>
      <c r="R239" s="130">
        <v>110.4</v>
      </c>
      <c r="S239" s="130">
        <v>30</v>
      </c>
      <c r="T239" s="119"/>
      <c r="U239" s="119"/>
      <c r="V239" s="119"/>
    </row>
    <row r="240" spans="1:22" ht="15">
      <c r="A240" s="123"/>
      <c r="B240" s="126"/>
      <c r="C240" s="116"/>
      <c r="D240" s="117"/>
      <c r="E240" s="118"/>
      <c r="F240" s="124"/>
      <c r="G240" s="118"/>
      <c r="K240" s="2"/>
      <c r="L240" s="13"/>
      <c r="M240" s="13"/>
      <c r="O240" s="84"/>
      <c r="P240" s="116"/>
      <c r="Q240" s="123"/>
      <c r="R240" s="123"/>
      <c r="S240" s="123"/>
      <c r="T240" s="123"/>
      <c r="U240" s="123"/>
      <c r="V240" s="123"/>
    </row>
    <row r="241" spans="1:22" ht="15">
      <c r="A241" s="124"/>
      <c r="B241" s="127"/>
      <c r="C241" s="118"/>
      <c r="D241" s="7"/>
      <c r="E241" s="7"/>
      <c r="F241" s="7"/>
      <c r="G241" s="3"/>
      <c r="H241" s="7"/>
      <c r="I241" s="7"/>
      <c r="J241" s="7"/>
      <c r="K241" s="3"/>
      <c r="L241" s="13"/>
      <c r="M241" s="13"/>
      <c r="O241" s="117"/>
      <c r="P241" s="118"/>
      <c r="Q241" s="124"/>
      <c r="R241" s="124"/>
      <c r="S241" s="124"/>
      <c r="T241" s="124"/>
      <c r="U241" s="124"/>
      <c r="V241" s="124"/>
    </row>
    <row r="242" spans="1:22" ht="15">
      <c r="A242" s="119" t="s">
        <v>392</v>
      </c>
      <c r="B242" s="119" t="s">
        <v>393</v>
      </c>
      <c r="C242" s="125"/>
      <c r="D242" s="128" t="s">
        <v>212</v>
      </c>
      <c r="E242" s="116"/>
      <c r="F242" s="129" t="s">
        <v>115</v>
      </c>
      <c r="G242" s="128" t="s">
        <v>213</v>
      </c>
      <c r="H242" s="85" t="s">
        <v>28</v>
      </c>
      <c r="I242" s="84"/>
      <c r="J242" s="84"/>
      <c r="K242" s="116"/>
      <c r="L242" s="13"/>
      <c r="M242" s="13"/>
      <c r="O242" s="115" t="s">
        <v>214</v>
      </c>
      <c r="P242" s="116"/>
      <c r="Q242" s="130">
        <v>2760</v>
      </c>
      <c r="R242" s="130">
        <v>2678.3</v>
      </c>
      <c r="S242" s="130">
        <v>1513.2</v>
      </c>
      <c r="T242" s="119"/>
      <c r="U242" s="119"/>
      <c r="V242" s="119"/>
    </row>
    <row r="243" spans="1:22" ht="15">
      <c r="A243" s="123"/>
      <c r="B243" s="126"/>
      <c r="C243" s="116"/>
      <c r="D243" s="117"/>
      <c r="E243" s="118"/>
      <c r="F243" s="124"/>
      <c r="G243" s="118"/>
      <c r="K243" s="2"/>
      <c r="L243" s="13"/>
      <c r="M243" s="13"/>
      <c r="O243" s="84"/>
      <c r="P243" s="116"/>
      <c r="Q243" s="123"/>
      <c r="R243" s="123"/>
      <c r="S243" s="123"/>
      <c r="T243" s="123"/>
      <c r="U243" s="123"/>
      <c r="V243" s="123"/>
    </row>
    <row r="244" spans="1:22" ht="27">
      <c r="A244" s="124"/>
      <c r="B244" s="127"/>
      <c r="C244" s="118"/>
      <c r="D244" s="128" t="s">
        <v>61</v>
      </c>
      <c r="E244" s="118"/>
      <c r="F244" s="9" t="s">
        <v>380</v>
      </c>
      <c r="G244" s="8" t="s">
        <v>62</v>
      </c>
      <c r="H244" s="7"/>
      <c r="I244" s="7"/>
      <c r="J244" s="7"/>
      <c r="K244" s="3"/>
      <c r="L244" s="13"/>
      <c r="M244" s="13"/>
      <c r="O244" s="117"/>
      <c r="P244" s="118"/>
      <c r="Q244" s="124"/>
      <c r="R244" s="124"/>
      <c r="S244" s="124"/>
      <c r="T244" s="124"/>
      <c r="U244" s="124"/>
      <c r="V244" s="124"/>
    </row>
    <row r="245" spans="1:22" ht="15">
      <c r="A245" s="119" t="s">
        <v>394</v>
      </c>
      <c r="B245" s="119" t="s">
        <v>395</v>
      </c>
      <c r="C245" s="125"/>
      <c r="D245" s="128" t="s">
        <v>61</v>
      </c>
      <c r="E245" s="116"/>
      <c r="F245" s="129" t="s">
        <v>380</v>
      </c>
      <c r="G245" s="128" t="s">
        <v>62</v>
      </c>
      <c r="H245" s="85" t="s">
        <v>28</v>
      </c>
      <c r="I245" s="84"/>
      <c r="J245" s="84"/>
      <c r="K245" s="116"/>
      <c r="L245" s="13"/>
      <c r="M245" s="13"/>
      <c r="O245" s="115" t="s">
        <v>214</v>
      </c>
      <c r="P245" s="116"/>
      <c r="Q245" s="130">
        <v>277</v>
      </c>
      <c r="R245" s="130">
        <v>262</v>
      </c>
      <c r="S245" s="130">
        <v>150</v>
      </c>
      <c r="T245" s="119"/>
      <c r="U245" s="119"/>
      <c r="V245" s="119"/>
    </row>
    <row r="246" spans="1:22" ht="15">
      <c r="A246" s="123"/>
      <c r="B246" s="126"/>
      <c r="C246" s="116"/>
      <c r="D246" s="117"/>
      <c r="E246" s="118"/>
      <c r="F246" s="124"/>
      <c r="G246" s="118"/>
      <c r="K246" s="2"/>
      <c r="L246" s="13"/>
      <c r="M246" s="13"/>
      <c r="O246" s="84"/>
      <c r="P246" s="116"/>
      <c r="Q246" s="123"/>
      <c r="R246" s="123"/>
      <c r="S246" s="123"/>
      <c r="T246" s="123"/>
      <c r="U246" s="123"/>
      <c r="V246" s="123"/>
    </row>
    <row r="247" spans="1:22" ht="15">
      <c r="A247" s="124"/>
      <c r="B247" s="127"/>
      <c r="C247" s="118"/>
      <c r="D247" s="7"/>
      <c r="E247" s="7"/>
      <c r="F247" s="7"/>
      <c r="G247" s="3"/>
      <c r="H247" s="7"/>
      <c r="I247" s="7"/>
      <c r="J247" s="7"/>
      <c r="K247" s="3"/>
      <c r="L247" s="13"/>
      <c r="M247" s="13"/>
      <c r="O247" s="117"/>
      <c r="P247" s="118"/>
      <c r="Q247" s="124"/>
      <c r="R247" s="124"/>
      <c r="S247" s="124"/>
      <c r="T247" s="124"/>
      <c r="U247" s="124"/>
      <c r="V247" s="124"/>
    </row>
    <row r="248" spans="1:22" ht="27">
      <c r="A248" s="119" t="s">
        <v>396</v>
      </c>
      <c r="B248" s="119" t="s">
        <v>397</v>
      </c>
      <c r="C248" s="125"/>
      <c r="D248" s="128" t="s">
        <v>61</v>
      </c>
      <c r="E248" s="116"/>
      <c r="F248" s="129" t="s">
        <v>224</v>
      </c>
      <c r="G248" s="128" t="s">
        <v>62</v>
      </c>
      <c r="H248" s="128" t="s">
        <v>96</v>
      </c>
      <c r="I248" s="118"/>
      <c r="J248" s="10" t="s">
        <v>97</v>
      </c>
      <c r="K248" s="6" t="s">
        <v>98</v>
      </c>
      <c r="L248" s="14"/>
      <c r="M248" s="14"/>
      <c r="O248" s="115" t="s">
        <v>99</v>
      </c>
      <c r="P248" s="116"/>
      <c r="Q248" s="130">
        <v>27</v>
      </c>
      <c r="R248" s="130">
        <v>26.1</v>
      </c>
      <c r="S248" s="130">
        <v>39</v>
      </c>
      <c r="T248" s="119"/>
      <c r="U248" s="119"/>
      <c r="V248" s="119"/>
    </row>
    <row r="249" spans="1:22" ht="15">
      <c r="A249" s="123"/>
      <c r="B249" s="126"/>
      <c r="C249" s="116"/>
      <c r="D249" s="117"/>
      <c r="E249" s="118"/>
      <c r="F249" s="124"/>
      <c r="G249" s="118"/>
      <c r="H249" s="128" t="s">
        <v>100</v>
      </c>
      <c r="I249" s="116"/>
      <c r="J249" s="132" t="s">
        <v>101</v>
      </c>
      <c r="K249" s="115" t="s">
        <v>102</v>
      </c>
      <c r="L249" s="14"/>
      <c r="M249" s="14"/>
      <c r="O249" s="84"/>
      <c r="P249" s="116"/>
      <c r="Q249" s="123"/>
      <c r="R249" s="123"/>
      <c r="S249" s="123"/>
      <c r="T249" s="123"/>
      <c r="U249" s="123"/>
      <c r="V249" s="123"/>
    </row>
    <row r="250" spans="1:22" ht="15">
      <c r="A250" s="123"/>
      <c r="B250" s="126"/>
      <c r="C250" s="116"/>
      <c r="D250" s="128" t="s">
        <v>103</v>
      </c>
      <c r="E250" s="116"/>
      <c r="F250" s="129" t="s">
        <v>104</v>
      </c>
      <c r="G250" s="128" t="s">
        <v>105</v>
      </c>
      <c r="H250" s="117"/>
      <c r="I250" s="118"/>
      <c r="J250" s="124"/>
      <c r="K250" s="118"/>
      <c r="L250" s="13"/>
      <c r="M250" s="13"/>
      <c r="O250" s="84"/>
      <c r="P250" s="116"/>
      <c r="Q250" s="123"/>
      <c r="R250" s="123"/>
      <c r="S250" s="123"/>
      <c r="T250" s="123"/>
      <c r="U250" s="123"/>
      <c r="V250" s="123"/>
    </row>
    <row r="251" spans="1:22" ht="15">
      <c r="A251" s="124"/>
      <c r="B251" s="127"/>
      <c r="C251" s="118"/>
      <c r="D251" s="117"/>
      <c r="E251" s="118"/>
      <c r="F251" s="124"/>
      <c r="G251" s="118"/>
      <c r="H251" s="7"/>
      <c r="I251" s="7"/>
      <c r="J251" s="7"/>
      <c r="K251" s="3"/>
      <c r="L251" s="13"/>
      <c r="M251" s="13"/>
      <c r="O251" s="117"/>
      <c r="P251" s="118"/>
      <c r="Q251" s="124"/>
      <c r="R251" s="124"/>
      <c r="S251" s="124"/>
      <c r="T251" s="124"/>
      <c r="U251" s="124"/>
      <c r="V251" s="124"/>
    </row>
    <row r="252" spans="1:22" ht="15">
      <c r="A252" s="119" t="s">
        <v>398</v>
      </c>
      <c r="B252" s="119" t="s">
        <v>399</v>
      </c>
      <c r="C252" s="125"/>
      <c r="D252" s="128" t="s">
        <v>61</v>
      </c>
      <c r="E252" s="116"/>
      <c r="F252" s="129" t="s">
        <v>380</v>
      </c>
      <c r="G252" s="128" t="s">
        <v>62</v>
      </c>
      <c r="H252" s="85" t="s">
        <v>28</v>
      </c>
      <c r="I252" s="84"/>
      <c r="J252" s="84"/>
      <c r="K252" s="116"/>
      <c r="L252" s="13"/>
      <c r="M252" s="13"/>
      <c r="O252" s="115" t="s">
        <v>80</v>
      </c>
      <c r="P252" s="116"/>
      <c r="Q252" s="130">
        <v>123.2</v>
      </c>
      <c r="R252" s="130">
        <v>96</v>
      </c>
      <c r="S252" s="130">
        <v>103</v>
      </c>
      <c r="T252" s="119"/>
      <c r="U252" s="119"/>
      <c r="V252" s="119"/>
    </row>
    <row r="253" spans="1:22" ht="15">
      <c r="A253" s="123"/>
      <c r="B253" s="126"/>
      <c r="C253" s="116"/>
      <c r="D253" s="117"/>
      <c r="E253" s="118"/>
      <c r="F253" s="124"/>
      <c r="G253" s="118"/>
      <c r="K253" s="2"/>
      <c r="L253" s="13"/>
      <c r="M253" s="13"/>
      <c r="O253" s="84"/>
      <c r="P253" s="116"/>
      <c r="Q253" s="123"/>
      <c r="R253" s="123"/>
      <c r="S253" s="123"/>
      <c r="T253" s="123"/>
      <c r="U253" s="123"/>
      <c r="V253" s="123"/>
    </row>
    <row r="254" spans="1:22" ht="27">
      <c r="A254" s="124"/>
      <c r="B254" s="127"/>
      <c r="C254" s="118"/>
      <c r="D254" s="128" t="s">
        <v>125</v>
      </c>
      <c r="E254" s="118"/>
      <c r="F254" s="9" t="s">
        <v>126</v>
      </c>
      <c r="G254" s="8" t="s">
        <v>127</v>
      </c>
      <c r="H254" s="7"/>
      <c r="I254" s="7"/>
      <c r="J254" s="7"/>
      <c r="K254" s="3"/>
      <c r="L254" s="13"/>
      <c r="M254" s="13"/>
      <c r="O254" s="117"/>
      <c r="P254" s="118"/>
      <c r="Q254" s="124"/>
      <c r="R254" s="124"/>
      <c r="S254" s="124"/>
      <c r="T254" s="124"/>
      <c r="U254" s="124"/>
      <c r="V254" s="124"/>
    </row>
    <row r="255" spans="1:22" ht="15">
      <c r="A255" s="131" t="s">
        <v>400</v>
      </c>
      <c r="B255" s="119" t="s">
        <v>401</v>
      </c>
      <c r="C255" s="125"/>
      <c r="D255" s="85" t="s">
        <v>58</v>
      </c>
      <c r="E255" s="84"/>
      <c r="F255" s="84"/>
      <c r="G255" s="116"/>
      <c r="H255" s="85" t="s">
        <v>58</v>
      </c>
      <c r="I255" s="84"/>
      <c r="J255" s="84"/>
      <c r="K255" s="116"/>
      <c r="L255" s="13"/>
      <c r="M255" s="13"/>
      <c r="O255" s="115" t="s">
        <v>59</v>
      </c>
      <c r="P255" s="116"/>
      <c r="Q255" s="130">
        <v>21559.5</v>
      </c>
      <c r="R255" s="130">
        <v>20490.4</v>
      </c>
      <c r="S255" s="130">
        <v>22568.6</v>
      </c>
      <c r="T255" s="119"/>
      <c r="U255" s="119"/>
      <c r="V255" s="119"/>
    </row>
    <row r="256" spans="1:22" ht="15">
      <c r="A256" s="123"/>
      <c r="B256" s="126"/>
      <c r="C256" s="116"/>
      <c r="D256" s="84"/>
      <c r="E256" s="84"/>
      <c r="F256" s="84"/>
      <c r="G256" s="116"/>
      <c r="K256" s="2"/>
      <c r="L256" s="13"/>
      <c r="M256" s="13"/>
      <c r="O256" s="84"/>
      <c r="P256" s="116"/>
      <c r="Q256" s="123"/>
      <c r="R256" s="123"/>
      <c r="S256" s="123"/>
      <c r="T256" s="123"/>
      <c r="U256" s="123"/>
      <c r="V256" s="123"/>
    </row>
    <row r="257" spans="1:22" ht="15">
      <c r="A257" s="124"/>
      <c r="B257" s="127"/>
      <c r="C257" s="118"/>
      <c r="D257" s="7"/>
      <c r="E257" s="7"/>
      <c r="F257" s="7"/>
      <c r="G257" s="3"/>
      <c r="H257" s="7"/>
      <c r="I257" s="7"/>
      <c r="J257" s="7"/>
      <c r="K257" s="3"/>
      <c r="L257" s="13"/>
      <c r="M257" s="13"/>
      <c r="O257" s="117"/>
      <c r="P257" s="118"/>
      <c r="Q257" s="124"/>
      <c r="R257" s="124"/>
      <c r="S257" s="124"/>
      <c r="T257" s="124"/>
      <c r="U257" s="124"/>
      <c r="V257" s="124"/>
    </row>
    <row r="258" spans="1:22" ht="15">
      <c r="A258" s="5" t="s">
        <v>60</v>
      </c>
      <c r="B258" s="119" t="s">
        <v>28</v>
      </c>
      <c r="C258" s="120"/>
      <c r="D258" s="121" t="s">
        <v>28</v>
      </c>
      <c r="E258" s="122"/>
      <c r="F258" s="122"/>
      <c r="G258" s="120"/>
      <c r="H258" s="121" t="s">
        <v>28</v>
      </c>
      <c r="I258" s="122"/>
      <c r="J258" s="122"/>
      <c r="K258" s="120"/>
      <c r="L258" s="13"/>
      <c r="M258" s="13"/>
      <c r="O258" s="115" t="s">
        <v>28</v>
      </c>
      <c r="P258" s="118"/>
      <c r="Q258" s="5" t="s">
        <v>28</v>
      </c>
      <c r="R258" s="5" t="s">
        <v>28</v>
      </c>
      <c r="S258" s="5" t="s">
        <v>28</v>
      </c>
      <c r="T258" s="5" t="s">
        <v>28</v>
      </c>
      <c r="U258" s="5" t="s">
        <v>28</v>
      </c>
      <c r="V258" s="5" t="s">
        <v>28</v>
      </c>
    </row>
    <row r="259" spans="1:22" ht="27">
      <c r="A259" s="119" t="s">
        <v>402</v>
      </c>
      <c r="B259" s="119" t="s">
        <v>403</v>
      </c>
      <c r="C259" s="125"/>
      <c r="D259" s="128" t="s">
        <v>61</v>
      </c>
      <c r="E259" s="116"/>
      <c r="F259" s="129" t="s">
        <v>117</v>
      </c>
      <c r="G259" s="128" t="s">
        <v>62</v>
      </c>
      <c r="H259" s="128" t="s">
        <v>118</v>
      </c>
      <c r="I259" s="118"/>
      <c r="J259" s="10" t="s">
        <v>119</v>
      </c>
      <c r="K259" s="6" t="s">
        <v>120</v>
      </c>
      <c r="L259" s="14"/>
      <c r="M259" s="14"/>
      <c r="O259" s="115" t="s">
        <v>404</v>
      </c>
      <c r="P259" s="116"/>
      <c r="Q259" s="130">
        <v>20231.9</v>
      </c>
      <c r="R259" s="130">
        <v>19289.6</v>
      </c>
      <c r="S259" s="130">
        <v>20717.8</v>
      </c>
      <c r="T259" s="119"/>
      <c r="U259" s="119"/>
      <c r="V259" s="119"/>
    </row>
    <row r="260" spans="1:22" ht="15">
      <c r="A260" s="123"/>
      <c r="B260" s="126"/>
      <c r="C260" s="116"/>
      <c r="D260" s="117"/>
      <c r="E260" s="118"/>
      <c r="F260" s="124"/>
      <c r="G260" s="118"/>
      <c r="H260" s="128" t="s">
        <v>121</v>
      </c>
      <c r="I260" s="116"/>
      <c r="J260" s="132" t="s">
        <v>63</v>
      </c>
      <c r="K260" s="115" t="s">
        <v>122</v>
      </c>
      <c r="L260" s="14"/>
      <c r="M260" s="14"/>
      <c r="O260" s="84"/>
      <c r="P260" s="116"/>
      <c r="Q260" s="123"/>
      <c r="R260" s="123"/>
      <c r="S260" s="123"/>
      <c r="T260" s="123"/>
      <c r="U260" s="123"/>
      <c r="V260" s="123"/>
    </row>
    <row r="261" spans="1:22" ht="15">
      <c r="A261" s="123"/>
      <c r="B261" s="126"/>
      <c r="C261" s="116"/>
      <c r="D261" s="128" t="s">
        <v>123</v>
      </c>
      <c r="E261" s="116"/>
      <c r="F261" s="129" t="s">
        <v>117</v>
      </c>
      <c r="G261" s="128" t="s">
        <v>124</v>
      </c>
      <c r="H261" s="117"/>
      <c r="I261" s="118"/>
      <c r="J261" s="124"/>
      <c r="K261" s="118"/>
      <c r="L261" s="13"/>
      <c r="M261" s="13"/>
      <c r="O261" s="84"/>
      <c r="P261" s="116"/>
      <c r="Q261" s="123"/>
      <c r="R261" s="123"/>
      <c r="S261" s="123"/>
      <c r="T261" s="123"/>
      <c r="U261" s="123"/>
      <c r="V261" s="123"/>
    </row>
    <row r="262" spans="1:22" ht="15">
      <c r="A262" s="123"/>
      <c r="B262" s="126"/>
      <c r="C262" s="116"/>
      <c r="D262" s="117"/>
      <c r="E262" s="118"/>
      <c r="F262" s="124"/>
      <c r="G262" s="118"/>
      <c r="K262" s="2"/>
      <c r="L262" s="13"/>
      <c r="M262" s="13"/>
      <c r="O262" s="84"/>
      <c r="P262" s="116"/>
      <c r="Q262" s="123"/>
      <c r="R262" s="123"/>
      <c r="S262" s="123"/>
      <c r="T262" s="123"/>
      <c r="U262" s="123"/>
      <c r="V262" s="123"/>
    </row>
    <row r="263" spans="1:22" ht="27">
      <c r="A263" s="124"/>
      <c r="B263" s="127"/>
      <c r="C263" s="118"/>
      <c r="D263" s="128" t="s">
        <v>125</v>
      </c>
      <c r="E263" s="118"/>
      <c r="F263" s="9" t="s">
        <v>126</v>
      </c>
      <c r="G263" s="8" t="s">
        <v>127</v>
      </c>
      <c r="H263" s="7"/>
      <c r="I263" s="7"/>
      <c r="J263" s="7"/>
      <c r="K263" s="3"/>
      <c r="L263" s="13"/>
      <c r="M263" s="13"/>
      <c r="O263" s="117"/>
      <c r="P263" s="118"/>
      <c r="Q263" s="124"/>
      <c r="R263" s="124"/>
      <c r="S263" s="124"/>
      <c r="T263" s="124"/>
      <c r="U263" s="124"/>
      <c r="V263" s="124"/>
    </row>
    <row r="264" spans="1:22" ht="15">
      <c r="A264" s="119" t="s">
        <v>405</v>
      </c>
      <c r="B264" s="119" t="s">
        <v>406</v>
      </c>
      <c r="C264" s="125"/>
      <c r="D264" s="128" t="s">
        <v>61</v>
      </c>
      <c r="E264" s="116"/>
      <c r="F264" s="129" t="s">
        <v>255</v>
      </c>
      <c r="G264" s="128" t="s">
        <v>62</v>
      </c>
      <c r="H264" s="85" t="s">
        <v>28</v>
      </c>
      <c r="I264" s="84"/>
      <c r="J264" s="84"/>
      <c r="K264" s="116"/>
      <c r="L264" s="13"/>
      <c r="M264" s="13"/>
      <c r="O264" s="115" t="s">
        <v>80</v>
      </c>
      <c r="P264" s="116"/>
      <c r="Q264" s="130">
        <v>492</v>
      </c>
      <c r="R264" s="130">
        <v>368</v>
      </c>
      <c r="S264" s="130">
        <v>691.5</v>
      </c>
      <c r="T264" s="119"/>
      <c r="U264" s="119"/>
      <c r="V264" s="119"/>
    </row>
    <row r="265" spans="1:22" ht="15">
      <c r="A265" s="123"/>
      <c r="B265" s="126"/>
      <c r="C265" s="116"/>
      <c r="D265" s="117"/>
      <c r="E265" s="118"/>
      <c r="F265" s="124"/>
      <c r="G265" s="118"/>
      <c r="K265" s="2"/>
      <c r="L265" s="13"/>
      <c r="M265" s="13"/>
      <c r="O265" s="84"/>
      <c r="P265" s="116"/>
      <c r="Q265" s="123"/>
      <c r="R265" s="123"/>
      <c r="S265" s="123"/>
      <c r="T265" s="123"/>
      <c r="U265" s="123"/>
      <c r="V265" s="123"/>
    </row>
    <row r="266" spans="1:22" ht="27">
      <c r="A266" s="124"/>
      <c r="B266" s="127"/>
      <c r="C266" s="118"/>
      <c r="D266" s="128" t="s">
        <v>129</v>
      </c>
      <c r="E266" s="118"/>
      <c r="F266" s="9" t="s">
        <v>130</v>
      </c>
      <c r="G266" s="8" t="s">
        <v>131</v>
      </c>
      <c r="H266" s="7"/>
      <c r="I266" s="7"/>
      <c r="J266" s="7"/>
      <c r="K266" s="3"/>
      <c r="L266" s="13"/>
      <c r="M266" s="13"/>
      <c r="O266" s="117"/>
      <c r="P266" s="118"/>
      <c r="Q266" s="124"/>
      <c r="R266" s="124"/>
      <c r="S266" s="124"/>
      <c r="T266" s="124"/>
      <c r="U266" s="124"/>
      <c r="V266" s="124"/>
    </row>
    <row r="267" spans="1:22" ht="15">
      <c r="A267" s="119" t="s">
        <v>407</v>
      </c>
      <c r="B267" s="119" t="s">
        <v>408</v>
      </c>
      <c r="C267" s="125"/>
      <c r="D267" s="128" t="s">
        <v>61</v>
      </c>
      <c r="E267" s="116"/>
      <c r="F267" s="129" t="s">
        <v>262</v>
      </c>
      <c r="G267" s="128" t="s">
        <v>62</v>
      </c>
      <c r="H267" s="85" t="s">
        <v>28</v>
      </c>
      <c r="I267" s="84"/>
      <c r="J267" s="84"/>
      <c r="K267" s="116"/>
      <c r="L267" s="13"/>
      <c r="M267" s="13"/>
      <c r="O267" s="115" t="s">
        <v>409</v>
      </c>
      <c r="P267" s="116"/>
      <c r="Q267" s="130">
        <v>110</v>
      </c>
      <c r="R267" s="130">
        <v>107.2</v>
      </c>
      <c r="S267" s="130">
        <v>433.7</v>
      </c>
      <c r="T267" s="119"/>
      <c r="U267" s="119"/>
      <c r="V267" s="119"/>
    </row>
    <row r="268" spans="1:22" ht="15">
      <c r="A268" s="123"/>
      <c r="B268" s="126"/>
      <c r="C268" s="116"/>
      <c r="D268" s="117"/>
      <c r="E268" s="118"/>
      <c r="F268" s="124"/>
      <c r="G268" s="118"/>
      <c r="K268" s="2"/>
      <c r="L268" s="13"/>
      <c r="M268" s="13"/>
      <c r="O268" s="84"/>
      <c r="P268" s="116"/>
      <c r="Q268" s="123"/>
      <c r="R268" s="123"/>
      <c r="S268" s="123"/>
      <c r="T268" s="123"/>
      <c r="U268" s="123"/>
      <c r="V268" s="123"/>
    </row>
    <row r="269" spans="1:22" ht="27">
      <c r="A269" s="124"/>
      <c r="B269" s="127"/>
      <c r="C269" s="118"/>
      <c r="D269" s="128" t="s">
        <v>132</v>
      </c>
      <c r="E269" s="118"/>
      <c r="F269" s="9" t="s">
        <v>79</v>
      </c>
      <c r="G269" s="8" t="s">
        <v>133</v>
      </c>
      <c r="H269" s="7"/>
      <c r="I269" s="7"/>
      <c r="J269" s="7"/>
      <c r="K269" s="3"/>
      <c r="L269" s="13"/>
      <c r="M269" s="13"/>
      <c r="O269" s="117"/>
      <c r="P269" s="118"/>
      <c r="Q269" s="124"/>
      <c r="R269" s="124"/>
      <c r="S269" s="124"/>
      <c r="T269" s="124"/>
      <c r="U269" s="124"/>
      <c r="V269" s="124"/>
    </row>
    <row r="270" spans="1:22" ht="15">
      <c r="A270" s="119" t="s">
        <v>410</v>
      </c>
      <c r="B270" s="119" t="s">
        <v>411</v>
      </c>
      <c r="C270" s="125"/>
      <c r="D270" s="128" t="s">
        <v>61</v>
      </c>
      <c r="E270" s="116"/>
      <c r="F270" s="129" t="s">
        <v>265</v>
      </c>
      <c r="G270" s="128" t="s">
        <v>62</v>
      </c>
      <c r="H270" s="85" t="s">
        <v>28</v>
      </c>
      <c r="I270" s="84"/>
      <c r="J270" s="84"/>
      <c r="K270" s="116"/>
      <c r="L270" s="13"/>
      <c r="M270" s="13"/>
      <c r="O270" s="115" t="s">
        <v>74</v>
      </c>
      <c r="P270" s="116"/>
      <c r="Q270" s="130">
        <v>725.6</v>
      </c>
      <c r="R270" s="130">
        <v>725.6</v>
      </c>
      <c r="S270" s="130">
        <v>725.6</v>
      </c>
      <c r="T270" s="119"/>
      <c r="U270" s="119"/>
      <c r="V270" s="119"/>
    </row>
    <row r="271" spans="1:22" ht="15">
      <c r="A271" s="123"/>
      <c r="B271" s="126"/>
      <c r="C271" s="116"/>
      <c r="D271" s="117"/>
      <c r="E271" s="118"/>
      <c r="F271" s="124"/>
      <c r="G271" s="118"/>
      <c r="K271" s="2"/>
      <c r="L271" s="13"/>
      <c r="M271" s="13"/>
      <c r="O271" s="84"/>
      <c r="P271" s="116"/>
      <c r="Q271" s="123"/>
      <c r="R271" s="123"/>
      <c r="S271" s="123"/>
      <c r="T271" s="123"/>
      <c r="U271" s="123"/>
      <c r="V271" s="123"/>
    </row>
    <row r="272" spans="1:22" ht="15">
      <c r="A272" s="124"/>
      <c r="B272" s="127"/>
      <c r="C272" s="118"/>
      <c r="D272" s="7"/>
      <c r="E272" s="7"/>
      <c r="F272" s="7"/>
      <c r="G272" s="3"/>
      <c r="H272" s="7"/>
      <c r="I272" s="7"/>
      <c r="J272" s="7"/>
      <c r="K272" s="3"/>
      <c r="L272" s="13"/>
      <c r="M272" s="13"/>
      <c r="O272" s="117"/>
      <c r="P272" s="118"/>
      <c r="Q272" s="124"/>
      <c r="R272" s="124"/>
      <c r="S272" s="124"/>
      <c r="T272" s="124"/>
      <c r="U272" s="124"/>
      <c r="V272" s="124"/>
    </row>
    <row r="273" spans="1:22" ht="15">
      <c r="A273" s="131" t="s">
        <v>412</v>
      </c>
      <c r="B273" s="119" t="s">
        <v>413</v>
      </c>
      <c r="C273" s="125"/>
      <c r="D273" s="85" t="s">
        <v>58</v>
      </c>
      <c r="E273" s="84"/>
      <c r="F273" s="84"/>
      <c r="G273" s="116"/>
      <c r="H273" s="85" t="s">
        <v>58</v>
      </c>
      <c r="I273" s="84"/>
      <c r="J273" s="84"/>
      <c r="K273" s="116"/>
      <c r="L273" s="13"/>
      <c r="M273" s="13"/>
      <c r="O273" s="115" t="s">
        <v>59</v>
      </c>
      <c r="P273" s="116"/>
      <c r="Q273" s="130">
        <v>517.8</v>
      </c>
      <c r="R273" s="130">
        <v>517.8</v>
      </c>
      <c r="S273" s="130">
        <v>560</v>
      </c>
      <c r="T273" s="119"/>
      <c r="U273" s="119"/>
      <c r="V273" s="119"/>
    </row>
    <row r="274" spans="1:22" ht="15">
      <c r="A274" s="123"/>
      <c r="B274" s="126"/>
      <c r="C274" s="116"/>
      <c r="D274" s="84"/>
      <c r="E274" s="84"/>
      <c r="F274" s="84"/>
      <c r="G274" s="116"/>
      <c r="K274" s="2"/>
      <c r="L274" s="13"/>
      <c r="M274" s="13"/>
      <c r="O274" s="84"/>
      <c r="P274" s="116"/>
      <c r="Q274" s="123"/>
      <c r="R274" s="123"/>
      <c r="S274" s="123"/>
      <c r="T274" s="123"/>
      <c r="U274" s="123"/>
      <c r="V274" s="123"/>
    </row>
    <row r="275" spans="1:22" ht="15">
      <c r="A275" s="124"/>
      <c r="B275" s="127"/>
      <c r="C275" s="118"/>
      <c r="D275" s="7"/>
      <c r="E275" s="7"/>
      <c r="F275" s="7"/>
      <c r="G275" s="3"/>
      <c r="H275" s="7"/>
      <c r="I275" s="7"/>
      <c r="J275" s="7"/>
      <c r="K275" s="3"/>
      <c r="L275" s="13"/>
      <c r="M275" s="13"/>
      <c r="O275" s="117"/>
      <c r="P275" s="118"/>
      <c r="Q275" s="124"/>
      <c r="R275" s="124"/>
      <c r="S275" s="124"/>
      <c r="T275" s="124"/>
      <c r="U275" s="124"/>
      <c r="V275" s="124"/>
    </row>
    <row r="276" spans="1:22" ht="15">
      <c r="A276" s="119" t="s">
        <v>414</v>
      </c>
      <c r="B276" s="119" t="s">
        <v>415</v>
      </c>
      <c r="C276" s="125"/>
      <c r="D276" s="85" t="s">
        <v>28</v>
      </c>
      <c r="E276" s="84"/>
      <c r="F276" s="84"/>
      <c r="G276" s="116"/>
      <c r="H276" s="85" t="s">
        <v>28</v>
      </c>
      <c r="I276" s="84"/>
      <c r="J276" s="84"/>
      <c r="K276" s="116"/>
      <c r="L276" s="13"/>
      <c r="M276" s="13"/>
      <c r="O276" s="115" t="s">
        <v>59</v>
      </c>
      <c r="P276" s="116"/>
      <c r="Q276" s="130">
        <v>517.8</v>
      </c>
      <c r="R276" s="130">
        <v>517.8</v>
      </c>
      <c r="S276" s="130">
        <v>560</v>
      </c>
      <c r="T276" s="119"/>
      <c r="U276" s="119"/>
      <c r="V276" s="119"/>
    </row>
    <row r="277" spans="1:22" ht="15">
      <c r="A277" s="123"/>
      <c r="B277" s="126"/>
      <c r="C277" s="116"/>
      <c r="D277" s="84"/>
      <c r="E277" s="84"/>
      <c r="F277" s="84"/>
      <c r="G277" s="116"/>
      <c r="K277" s="2"/>
      <c r="L277" s="13"/>
      <c r="M277" s="13"/>
      <c r="O277" s="84"/>
      <c r="P277" s="116"/>
      <c r="Q277" s="123"/>
      <c r="R277" s="123"/>
      <c r="S277" s="123"/>
      <c r="T277" s="123"/>
      <c r="U277" s="123"/>
      <c r="V277" s="123"/>
    </row>
    <row r="278" spans="1:22" ht="15">
      <c r="A278" s="124"/>
      <c r="B278" s="127"/>
      <c r="C278" s="118"/>
      <c r="D278" s="7"/>
      <c r="E278" s="7"/>
      <c r="F278" s="7"/>
      <c r="G278" s="3"/>
      <c r="H278" s="7"/>
      <c r="I278" s="7"/>
      <c r="J278" s="7"/>
      <c r="K278" s="3"/>
      <c r="L278" s="13"/>
      <c r="M278" s="13"/>
      <c r="O278" s="117"/>
      <c r="P278" s="118"/>
      <c r="Q278" s="124"/>
      <c r="R278" s="124"/>
      <c r="S278" s="124"/>
      <c r="T278" s="124"/>
      <c r="U278" s="124"/>
      <c r="V278" s="124"/>
    </row>
    <row r="279" spans="1:22" ht="15">
      <c r="A279" s="5" t="s">
        <v>60</v>
      </c>
      <c r="B279" s="119" t="s">
        <v>28</v>
      </c>
      <c r="C279" s="120"/>
      <c r="D279" s="121" t="s">
        <v>28</v>
      </c>
      <c r="E279" s="122"/>
      <c r="F279" s="122"/>
      <c r="G279" s="120"/>
      <c r="H279" s="121" t="s">
        <v>28</v>
      </c>
      <c r="I279" s="122"/>
      <c r="J279" s="122"/>
      <c r="K279" s="120"/>
      <c r="L279" s="13"/>
      <c r="M279" s="13"/>
      <c r="O279" s="115" t="s">
        <v>28</v>
      </c>
      <c r="P279" s="118"/>
      <c r="Q279" s="5" t="s">
        <v>28</v>
      </c>
      <c r="R279" s="5" t="s">
        <v>28</v>
      </c>
      <c r="S279" s="5" t="s">
        <v>28</v>
      </c>
      <c r="T279" s="5" t="s">
        <v>28</v>
      </c>
      <c r="U279" s="5" t="s">
        <v>28</v>
      </c>
      <c r="V279" s="5" t="s">
        <v>28</v>
      </c>
    </row>
    <row r="280" spans="1:22" ht="27">
      <c r="A280" s="119" t="s">
        <v>416</v>
      </c>
      <c r="B280" s="119" t="s">
        <v>417</v>
      </c>
      <c r="C280" s="125"/>
      <c r="D280" s="128" t="s">
        <v>61</v>
      </c>
      <c r="E280" s="116"/>
      <c r="F280" s="129" t="s">
        <v>134</v>
      </c>
      <c r="G280" s="128" t="s">
        <v>62</v>
      </c>
      <c r="H280" s="128" t="s">
        <v>300</v>
      </c>
      <c r="I280" s="118"/>
      <c r="J280" s="10" t="s">
        <v>301</v>
      </c>
      <c r="K280" s="6" t="s">
        <v>302</v>
      </c>
      <c r="L280" s="14"/>
      <c r="M280" s="14"/>
      <c r="O280" s="115" t="s">
        <v>303</v>
      </c>
      <c r="P280" s="116"/>
      <c r="Q280" s="130">
        <v>514.8</v>
      </c>
      <c r="R280" s="130">
        <v>514.8</v>
      </c>
      <c r="S280" s="130">
        <v>557</v>
      </c>
      <c r="T280" s="119"/>
      <c r="U280" s="119"/>
      <c r="V280" s="119"/>
    </row>
    <row r="281" spans="1:22" ht="15">
      <c r="A281" s="123"/>
      <c r="B281" s="126"/>
      <c r="C281" s="116"/>
      <c r="D281" s="117"/>
      <c r="E281" s="118"/>
      <c r="F281" s="124"/>
      <c r="G281" s="118"/>
      <c r="K281" s="2"/>
      <c r="L281" s="13"/>
      <c r="M281" s="13"/>
      <c r="O281" s="84"/>
      <c r="P281" s="116"/>
      <c r="Q281" s="123"/>
      <c r="R281" s="123"/>
      <c r="S281" s="123"/>
      <c r="T281" s="123"/>
      <c r="U281" s="123"/>
      <c r="V281" s="123"/>
    </row>
    <row r="282" spans="1:22" ht="27">
      <c r="A282" s="123"/>
      <c r="B282" s="126"/>
      <c r="C282" s="116"/>
      <c r="D282" s="128" t="s">
        <v>304</v>
      </c>
      <c r="E282" s="118"/>
      <c r="F282" s="9" t="s">
        <v>174</v>
      </c>
      <c r="G282" s="8" t="s">
        <v>305</v>
      </c>
      <c r="K282" s="2"/>
      <c r="L282" s="13"/>
      <c r="M282" s="13"/>
      <c r="O282" s="84"/>
      <c r="P282" s="116"/>
      <c r="Q282" s="123"/>
      <c r="R282" s="123"/>
      <c r="S282" s="123"/>
      <c r="T282" s="123"/>
      <c r="U282" s="123"/>
      <c r="V282" s="123"/>
    </row>
    <row r="283" spans="1:22" ht="27">
      <c r="A283" s="124"/>
      <c r="B283" s="127"/>
      <c r="C283" s="118"/>
      <c r="D283" s="128" t="s">
        <v>306</v>
      </c>
      <c r="E283" s="118"/>
      <c r="F283" s="9" t="s">
        <v>307</v>
      </c>
      <c r="G283" s="8" t="s">
        <v>308</v>
      </c>
      <c r="H283" s="7"/>
      <c r="I283" s="7"/>
      <c r="J283" s="7"/>
      <c r="K283" s="3"/>
      <c r="L283" s="13"/>
      <c r="M283" s="13"/>
      <c r="O283" s="117"/>
      <c r="P283" s="118"/>
      <c r="Q283" s="124"/>
      <c r="R283" s="124"/>
      <c r="S283" s="124"/>
      <c r="T283" s="124"/>
      <c r="U283" s="124"/>
      <c r="V283" s="124"/>
    </row>
    <row r="284" spans="1:22" ht="27">
      <c r="A284" s="119" t="s">
        <v>418</v>
      </c>
      <c r="B284" s="119" t="s">
        <v>419</v>
      </c>
      <c r="C284" s="125"/>
      <c r="D284" s="128" t="s">
        <v>61</v>
      </c>
      <c r="E284" s="116"/>
      <c r="F284" s="129" t="s">
        <v>134</v>
      </c>
      <c r="G284" s="128" t="s">
        <v>62</v>
      </c>
      <c r="H284" s="128" t="s">
        <v>138</v>
      </c>
      <c r="I284" s="118"/>
      <c r="J284" s="10" t="s">
        <v>97</v>
      </c>
      <c r="K284" s="6" t="s">
        <v>135</v>
      </c>
      <c r="L284" s="14"/>
      <c r="M284" s="14"/>
      <c r="O284" s="115" t="s">
        <v>136</v>
      </c>
      <c r="P284" s="116"/>
      <c r="Q284" s="130">
        <v>3</v>
      </c>
      <c r="R284" s="130">
        <v>3</v>
      </c>
      <c r="S284" s="130">
        <v>3</v>
      </c>
      <c r="T284" s="119"/>
      <c r="U284" s="119"/>
      <c r="V284" s="119"/>
    </row>
    <row r="285" spans="1:22" ht="15">
      <c r="A285" s="123"/>
      <c r="B285" s="126"/>
      <c r="C285" s="116"/>
      <c r="D285" s="117"/>
      <c r="E285" s="118"/>
      <c r="F285" s="124"/>
      <c r="G285" s="118"/>
      <c r="H285" s="128" t="s">
        <v>139</v>
      </c>
      <c r="I285" s="116"/>
      <c r="J285" s="132" t="s">
        <v>63</v>
      </c>
      <c r="K285" s="115" t="s">
        <v>140</v>
      </c>
      <c r="L285" s="14"/>
      <c r="M285" s="14"/>
      <c r="O285" s="84"/>
      <c r="P285" s="116"/>
      <c r="Q285" s="123"/>
      <c r="R285" s="123"/>
      <c r="S285" s="123"/>
      <c r="T285" s="123"/>
      <c r="U285" s="123"/>
      <c r="V285" s="123"/>
    </row>
    <row r="286" spans="1:22" ht="15">
      <c r="A286" s="124"/>
      <c r="B286" s="127"/>
      <c r="C286" s="118"/>
      <c r="D286" s="7"/>
      <c r="E286" s="7"/>
      <c r="F286" s="7"/>
      <c r="G286" s="3"/>
      <c r="H286" s="117"/>
      <c r="I286" s="118"/>
      <c r="J286" s="124"/>
      <c r="K286" s="118"/>
      <c r="L286" s="13"/>
      <c r="M286" s="13"/>
      <c r="O286" s="117"/>
      <c r="P286" s="118"/>
      <c r="Q286" s="124"/>
      <c r="R286" s="124"/>
      <c r="S286" s="124"/>
      <c r="T286" s="124"/>
      <c r="U286" s="124"/>
      <c r="V286" s="124"/>
    </row>
    <row r="287" spans="1:22" ht="15">
      <c r="A287" s="131" t="s">
        <v>0</v>
      </c>
      <c r="B287" s="119" t="s">
        <v>1</v>
      </c>
      <c r="C287" s="125"/>
      <c r="D287" s="85" t="s">
        <v>58</v>
      </c>
      <c r="E287" s="84"/>
      <c r="F287" s="84"/>
      <c r="G287" s="116"/>
      <c r="H287" s="85" t="s">
        <v>58</v>
      </c>
      <c r="I287" s="84"/>
      <c r="J287" s="84"/>
      <c r="K287" s="116"/>
      <c r="L287" s="13"/>
      <c r="M287" s="13"/>
      <c r="O287" s="115" t="s">
        <v>59</v>
      </c>
      <c r="P287" s="116"/>
      <c r="Q287" s="130">
        <v>1442.2</v>
      </c>
      <c r="R287" s="130">
        <v>1442.2</v>
      </c>
      <c r="S287" s="130">
        <v>1368.9</v>
      </c>
      <c r="T287" s="119"/>
      <c r="U287" s="119"/>
      <c r="V287" s="119"/>
    </row>
    <row r="288" spans="1:22" ht="15">
      <c r="A288" s="123"/>
      <c r="B288" s="126"/>
      <c r="C288" s="116"/>
      <c r="D288" s="84"/>
      <c r="E288" s="84"/>
      <c r="F288" s="84"/>
      <c r="G288" s="116"/>
      <c r="K288" s="2"/>
      <c r="L288" s="13"/>
      <c r="M288" s="13"/>
      <c r="O288" s="84"/>
      <c r="P288" s="116"/>
      <c r="Q288" s="123"/>
      <c r="R288" s="123"/>
      <c r="S288" s="123"/>
      <c r="T288" s="123"/>
      <c r="U288" s="123"/>
      <c r="V288" s="123"/>
    </row>
    <row r="289" spans="1:22" ht="15">
      <c r="A289" s="124"/>
      <c r="B289" s="127"/>
      <c r="C289" s="118"/>
      <c r="D289" s="7"/>
      <c r="E289" s="7"/>
      <c r="F289" s="7"/>
      <c r="G289" s="3"/>
      <c r="H289" s="7"/>
      <c r="I289" s="7"/>
      <c r="J289" s="7"/>
      <c r="K289" s="3"/>
      <c r="L289" s="13"/>
      <c r="M289" s="13"/>
      <c r="O289" s="117"/>
      <c r="P289" s="118"/>
      <c r="Q289" s="124"/>
      <c r="R289" s="124"/>
      <c r="S289" s="124"/>
      <c r="T289" s="124"/>
      <c r="U289" s="124"/>
      <c r="V289" s="124"/>
    </row>
    <row r="290" spans="1:22" ht="15">
      <c r="A290" s="119" t="s">
        <v>2</v>
      </c>
      <c r="B290" s="119" t="s">
        <v>3</v>
      </c>
      <c r="C290" s="125"/>
      <c r="D290" s="85" t="s">
        <v>28</v>
      </c>
      <c r="E290" s="84"/>
      <c r="F290" s="84"/>
      <c r="G290" s="116"/>
      <c r="H290" s="85" t="s">
        <v>28</v>
      </c>
      <c r="I290" s="84"/>
      <c r="J290" s="84"/>
      <c r="K290" s="116"/>
      <c r="L290" s="13"/>
      <c r="M290" s="13"/>
      <c r="O290" s="115" t="s">
        <v>59</v>
      </c>
      <c r="P290" s="116"/>
      <c r="Q290" s="130">
        <v>1442.2</v>
      </c>
      <c r="R290" s="130">
        <v>1442.2</v>
      </c>
      <c r="S290" s="130">
        <v>1368.9</v>
      </c>
      <c r="T290" s="119"/>
      <c r="U290" s="119"/>
      <c r="V290" s="119"/>
    </row>
    <row r="291" spans="1:22" ht="15">
      <c r="A291" s="123"/>
      <c r="B291" s="126"/>
      <c r="C291" s="116"/>
      <c r="D291" s="84"/>
      <c r="E291" s="84"/>
      <c r="F291" s="84"/>
      <c r="G291" s="116"/>
      <c r="K291" s="2"/>
      <c r="L291" s="13"/>
      <c r="M291" s="13"/>
      <c r="O291" s="84"/>
      <c r="P291" s="116"/>
      <c r="Q291" s="123"/>
      <c r="R291" s="123"/>
      <c r="S291" s="123"/>
      <c r="T291" s="123"/>
      <c r="U291" s="123"/>
      <c r="V291" s="123"/>
    </row>
    <row r="292" spans="1:22" ht="15">
      <c r="A292" s="124"/>
      <c r="B292" s="127"/>
      <c r="C292" s="118"/>
      <c r="D292" s="7"/>
      <c r="E292" s="7"/>
      <c r="F292" s="7"/>
      <c r="G292" s="3"/>
      <c r="H292" s="7"/>
      <c r="I292" s="7"/>
      <c r="J292" s="7"/>
      <c r="K292" s="3"/>
      <c r="L292" s="13"/>
      <c r="M292" s="13"/>
      <c r="O292" s="117"/>
      <c r="P292" s="118"/>
      <c r="Q292" s="124"/>
      <c r="R292" s="124"/>
      <c r="S292" s="124"/>
      <c r="T292" s="124"/>
      <c r="U292" s="124"/>
      <c r="V292" s="124"/>
    </row>
    <row r="293" spans="1:22" ht="15">
      <c r="A293" s="119" t="s">
        <v>4</v>
      </c>
      <c r="B293" s="119" t="s">
        <v>5</v>
      </c>
      <c r="C293" s="125"/>
      <c r="D293" s="85" t="s">
        <v>28</v>
      </c>
      <c r="E293" s="84"/>
      <c r="F293" s="84"/>
      <c r="G293" s="116"/>
      <c r="H293" s="85" t="s">
        <v>28</v>
      </c>
      <c r="I293" s="84"/>
      <c r="J293" s="84"/>
      <c r="K293" s="116"/>
      <c r="L293" s="13"/>
      <c r="M293" s="13"/>
      <c r="O293" s="115" t="s">
        <v>59</v>
      </c>
      <c r="P293" s="116"/>
      <c r="Q293" s="130">
        <v>1442.2</v>
      </c>
      <c r="R293" s="130">
        <v>1442.2</v>
      </c>
      <c r="S293" s="130">
        <v>1368.9</v>
      </c>
      <c r="T293" s="119"/>
      <c r="U293" s="119"/>
      <c r="V293" s="119"/>
    </row>
    <row r="294" spans="1:22" ht="15">
      <c r="A294" s="123"/>
      <c r="B294" s="126"/>
      <c r="C294" s="116"/>
      <c r="D294" s="84"/>
      <c r="E294" s="84"/>
      <c r="F294" s="84"/>
      <c r="G294" s="116"/>
      <c r="K294" s="2"/>
      <c r="L294" s="13"/>
      <c r="M294" s="13"/>
      <c r="O294" s="84"/>
      <c r="P294" s="116"/>
      <c r="Q294" s="123"/>
      <c r="R294" s="123"/>
      <c r="S294" s="123"/>
      <c r="T294" s="123"/>
      <c r="U294" s="123"/>
      <c r="V294" s="123"/>
    </row>
    <row r="295" spans="1:22" ht="15">
      <c r="A295" s="124"/>
      <c r="B295" s="127"/>
      <c r="C295" s="118"/>
      <c r="D295" s="7"/>
      <c r="E295" s="7"/>
      <c r="F295" s="7"/>
      <c r="G295" s="3"/>
      <c r="H295" s="7"/>
      <c r="I295" s="7"/>
      <c r="J295" s="7"/>
      <c r="K295" s="3"/>
      <c r="L295" s="13"/>
      <c r="M295" s="13"/>
      <c r="O295" s="117"/>
      <c r="P295" s="118"/>
      <c r="Q295" s="124"/>
      <c r="R295" s="124"/>
      <c r="S295" s="124"/>
      <c r="T295" s="124"/>
      <c r="U295" s="124"/>
      <c r="V295" s="124"/>
    </row>
    <row r="296" spans="1:22" ht="15">
      <c r="A296" s="5" t="s">
        <v>60</v>
      </c>
      <c r="B296" s="119" t="s">
        <v>28</v>
      </c>
      <c r="C296" s="120"/>
      <c r="D296" s="121" t="s">
        <v>28</v>
      </c>
      <c r="E296" s="122"/>
      <c r="F296" s="122"/>
      <c r="G296" s="120"/>
      <c r="H296" s="121" t="s">
        <v>28</v>
      </c>
      <c r="I296" s="122"/>
      <c r="J296" s="122"/>
      <c r="K296" s="120"/>
      <c r="L296" s="13"/>
      <c r="M296" s="13"/>
      <c r="O296" s="115" t="s">
        <v>28</v>
      </c>
      <c r="P296" s="118"/>
      <c r="Q296" s="5" t="s">
        <v>28</v>
      </c>
      <c r="R296" s="5" t="s">
        <v>28</v>
      </c>
      <c r="S296" s="5" t="s">
        <v>28</v>
      </c>
      <c r="T296" s="5" t="s">
        <v>28</v>
      </c>
      <c r="U296" s="5" t="s">
        <v>28</v>
      </c>
      <c r="V296" s="5" t="s">
        <v>28</v>
      </c>
    </row>
    <row r="297" spans="1:22" ht="15">
      <c r="A297" s="119" t="s">
        <v>6</v>
      </c>
      <c r="B297" s="119" t="s">
        <v>7</v>
      </c>
      <c r="C297" s="125"/>
      <c r="D297" s="128" t="s">
        <v>61</v>
      </c>
      <c r="E297" s="116"/>
      <c r="F297" s="129" t="s">
        <v>328</v>
      </c>
      <c r="G297" s="128" t="s">
        <v>62</v>
      </c>
      <c r="H297" s="85" t="s">
        <v>28</v>
      </c>
      <c r="I297" s="84"/>
      <c r="J297" s="84"/>
      <c r="K297" s="116"/>
      <c r="L297" s="13"/>
      <c r="M297" s="13"/>
      <c r="O297" s="115" t="s">
        <v>325</v>
      </c>
      <c r="P297" s="116"/>
      <c r="Q297" s="130">
        <v>279.7</v>
      </c>
      <c r="R297" s="130">
        <v>279.7</v>
      </c>
      <c r="S297" s="130">
        <v>283.9</v>
      </c>
      <c r="T297" s="119"/>
      <c r="U297" s="119"/>
      <c r="V297" s="119"/>
    </row>
    <row r="298" spans="1:22" ht="15">
      <c r="A298" s="123"/>
      <c r="B298" s="126"/>
      <c r="C298" s="116"/>
      <c r="D298" s="117"/>
      <c r="E298" s="118"/>
      <c r="F298" s="124"/>
      <c r="G298" s="118"/>
      <c r="K298" s="2"/>
      <c r="L298" s="13"/>
      <c r="M298" s="13"/>
      <c r="O298" s="84"/>
      <c r="P298" s="116"/>
      <c r="Q298" s="123"/>
      <c r="R298" s="123"/>
      <c r="S298" s="123"/>
      <c r="T298" s="123"/>
      <c r="U298" s="123"/>
      <c r="V298" s="123"/>
    </row>
    <row r="299" spans="1:22" ht="15">
      <c r="A299" s="124"/>
      <c r="B299" s="127"/>
      <c r="C299" s="118"/>
      <c r="D299" s="7"/>
      <c r="E299" s="7"/>
      <c r="F299" s="7"/>
      <c r="G299" s="3"/>
      <c r="H299" s="7"/>
      <c r="I299" s="7"/>
      <c r="J299" s="7"/>
      <c r="K299" s="3"/>
      <c r="L299" s="13"/>
      <c r="M299" s="13"/>
      <c r="O299" s="117"/>
      <c r="P299" s="118"/>
      <c r="Q299" s="124"/>
      <c r="R299" s="124"/>
      <c r="S299" s="124"/>
      <c r="T299" s="124"/>
      <c r="U299" s="124"/>
      <c r="V299" s="124"/>
    </row>
    <row r="300" spans="1:22" ht="15">
      <c r="A300" s="119" t="s">
        <v>8</v>
      </c>
      <c r="B300" s="119" t="s">
        <v>9</v>
      </c>
      <c r="C300" s="125"/>
      <c r="D300" s="128" t="s">
        <v>61</v>
      </c>
      <c r="E300" s="116"/>
      <c r="F300" s="129" t="s">
        <v>328</v>
      </c>
      <c r="G300" s="128" t="s">
        <v>62</v>
      </c>
      <c r="H300" s="85" t="s">
        <v>28</v>
      </c>
      <c r="I300" s="84"/>
      <c r="J300" s="84"/>
      <c r="K300" s="116"/>
      <c r="L300" s="13"/>
      <c r="M300" s="13"/>
      <c r="O300" s="115" t="s">
        <v>95</v>
      </c>
      <c r="P300" s="116"/>
      <c r="Q300" s="130">
        <v>195.4</v>
      </c>
      <c r="R300" s="130">
        <v>195.4</v>
      </c>
      <c r="S300" s="130">
        <v>190.9</v>
      </c>
      <c r="T300" s="119"/>
      <c r="U300" s="119"/>
      <c r="V300" s="119"/>
    </row>
    <row r="301" spans="1:22" ht="15">
      <c r="A301" s="123"/>
      <c r="B301" s="126"/>
      <c r="C301" s="116"/>
      <c r="D301" s="117"/>
      <c r="E301" s="118"/>
      <c r="F301" s="124"/>
      <c r="G301" s="118"/>
      <c r="K301" s="2"/>
      <c r="L301" s="13"/>
      <c r="M301" s="13"/>
      <c r="O301" s="84"/>
      <c r="P301" s="116"/>
      <c r="Q301" s="123"/>
      <c r="R301" s="123"/>
      <c r="S301" s="123"/>
      <c r="T301" s="123"/>
      <c r="U301" s="123"/>
      <c r="V301" s="123"/>
    </row>
    <row r="302" spans="1:22" ht="15">
      <c r="A302" s="124"/>
      <c r="B302" s="127"/>
      <c r="C302" s="118"/>
      <c r="D302" s="7"/>
      <c r="E302" s="7"/>
      <c r="F302" s="7"/>
      <c r="G302" s="3"/>
      <c r="H302" s="7"/>
      <c r="I302" s="7"/>
      <c r="J302" s="7"/>
      <c r="K302" s="3"/>
      <c r="L302" s="13"/>
      <c r="M302" s="13"/>
      <c r="O302" s="117"/>
      <c r="P302" s="118"/>
      <c r="Q302" s="124"/>
      <c r="R302" s="124"/>
      <c r="S302" s="124"/>
      <c r="T302" s="124"/>
      <c r="U302" s="124"/>
      <c r="V302" s="124"/>
    </row>
    <row r="303" spans="1:22" ht="15">
      <c r="A303" s="119" t="s">
        <v>10</v>
      </c>
      <c r="B303" s="119" t="s">
        <v>11</v>
      </c>
      <c r="C303" s="125"/>
      <c r="D303" s="128" t="s">
        <v>61</v>
      </c>
      <c r="E303" s="116"/>
      <c r="F303" s="129" t="s">
        <v>328</v>
      </c>
      <c r="G303" s="128" t="s">
        <v>62</v>
      </c>
      <c r="H303" s="85" t="s">
        <v>28</v>
      </c>
      <c r="I303" s="84"/>
      <c r="J303" s="84"/>
      <c r="K303" s="116"/>
      <c r="L303" s="13"/>
      <c r="M303" s="13"/>
      <c r="O303" s="115" t="s">
        <v>335</v>
      </c>
      <c r="P303" s="116"/>
      <c r="Q303" s="130">
        <v>108</v>
      </c>
      <c r="R303" s="130">
        <v>108</v>
      </c>
      <c r="S303" s="130">
        <v>114.7</v>
      </c>
      <c r="T303" s="119"/>
      <c r="U303" s="119"/>
      <c r="V303" s="119"/>
    </row>
    <row r="304" spans="1:22" ht="15">
      <c r="A304" s="123"/>
      <c r="B304" s="126"/>
      <c r="C304" s="116"/>
      <c r="D304" s="117"/>
      <c r="E304" s="118"/>
      <c r="F304" s="124"/>
      <c r="G304" s="118"/>
      <c r="K304" s="2"/>
      <c r="L304" s="13"/>
      <c r="M304" s="13"/>
      <c r="O304" s="84"/>
      <c r="P304" s="116"/>
      <c r="Q304" s="123"/>
      <c r="R304" s="123"/>
      <c r="S304" s="123"/>
      <c r="T304" s="123"/>
      <c r="U304" s="123"/>
      <c r="V304" s="123"/>
    </row>
    <row r="305" spans="1:22" ht="15">
      <c r="A305" s="124"/>
      <c r="B305" s="127"/>
      <c r="C305" s="118"/>
      <c r="D305" s="7"/>
      <c r="E305" s="7"/>
      <c r="F305" s="7"/>
      <c r="G305" s="3"/>
      <c r="H305" s="7"/>
      <c r="I305" s="7"/>
      <c r="J305" s="7"/>
      <c r="K305" s="3"/>
      <c r="L305" s="13"/>
      <c r="M305" s="13"/>
      <c r="O305" s="117"/>
      <c r="P305" s="118"/>
      <c r="Q305" s="124"/>
      <c r="R305" s="124"/>
      <c r="S305" s="124"/>
      <c r="T305" s="124"/>
      <c r="U305" s="124"/>
      <c r="V305" s="124"/>
    </row>
    <row r="306" spans="1:22" ht="15">
      <c r="A306" s="119" t="s">
        <v>12</v>
      </c>
      <c r="B306" s="119" t="s">
        <v>13</v>
      </c>
      <c r="C306" s="125"/>
      <c r="D306" s="128" t="s">
        <v>61</v>
      </c>
      <c r="E306" s="116"/>
      <c r="F306" s="129" t="s">
        <v>328</v>
      </c>
      <c r="G306" s="128" t="s">
        <v>62</v>
      </c>
      <c r="H306" s="85" t="s">
        <v>28</v>
      </c>
      <c r="I306" s="84"/>
      <c r="J306" s="84"/>
      <c r="K306" s="116"/>
      <c r="L306" s="13"/>
      <c r="M306" s="13"/>
      <c r="O306" s="115" t="s">
        <v>136</v>
      </c>
      <c r="P306" s="116"/>
      <c r="Q306" s="130">
        <v>264.4</v>
      </c>
      <c r="R306" s="130">
        <v>264.4</v>
      </c>
      <c r="S306" s="130">
        <v>264.3</v>
      </c>
      <c r="T306" s="119"/>
      <c r="U306" s="119"/>
      <c r="V306" s="119"/>
    </row>
    <row r="307" spans="1:22" ht="15">
      <c r="A307" s="123"/>
      <c r="B307" s="126"/>
      <c r="C307" s="116"/>
      <c r="D307" s="117"/>
      <c r="E307" s="118"/>
      <c r="F307" s="124"/>
      <c r="G307" s="118"/>
      <c r="K307" s="2"/>
      <c r="L307" s="13"/>
      <c r="M307" s="13"/>
      <c r="O307" s="84"/>
      <c r="P307" s="116"/>
      <c r="Q307" s="123"/>
      <c r="R307" s="123"/>
      <c r="S307" s="123"/>
      <c r="T307" s="123"/>
      <c r="U307" s="123"/>
      <c r="V307" s="123"/>
    </row>
    <row r="308" spans="1:22" ht="15">
      <c r="A308" s="124"/>
      <c r="B308" s="127"/>
      <c r="C308" s="118"/>
      <c r="D308" s="7"/>
      <c r="E308" s="7"/>
      <c r="F308" s="7"/>
      <c r="G308" s="3"/>
      <c r="H308" s="7"/>
      <c r="I308" s="7"/>
      <c r="J308" s="7"/>
      <c r="K308" s="3"/>
      <c r="L308" s="13"/>
      <c r="M308" s="13"/>
      <c r="O308" s="117"/>
      <c r="P308" s="118"/>
      <c r="Q308" s="124"/>
      <c r="R308" s="124"/>
      <c r="S308" s="124"/>
      <c r="T308" s="124"/>
      <c r="U308" s="124"/>
      <c r="V308" s="124"/>
    </row>
    <row r="309" spans="1:22" ht="15">
      <c r="A309" s="119" t="s">
        <v>14</v>
      </c>
      <c r="B309" s="119" t="s">
        <v>15</v>
      </c>
      <c r="C309" s="125"/>
      <c r="D309" s="128" t="s">
        <v>61</v>
      </c>
      <c r="E309" s="116"/>
      <c r="F309" s="129" t="s">
        <v>328</v>
      </c>
      <c r="G309" s="128" t="s">
        <v>62</v>
      </c>
      <c r="H309" s="85" t="s">
        <v>28</v>
      </c>
      <c r="I309" s="84"/>
      <c r="J309" s="84"/>
      <c r="K309" s="116"/>
      <c r="L309" s="13"/>
      <c r="M309" s="13"/>
      <c r="O309" s="115" t="s">
        <v>136</v>
      </c>
      <c r="P309" s="116"/>
      <c r="Q309" s="130">
        <v>109.4</v>
      </c>
      <c r="R309" s="130">
        <v>109.4</v>
      </c>
      <c r="S309" s="130">
        <v>106.2</v>
      </c>
      <c r="T309" s="119"/>
      <c r="U309" s="119"/>
      <c r="V309" s="119"/>
    </row>
    <row r="310" spans="1:22" ht="15">
      <c r="A310" s="123"/>
      <c r="B310" s="126"/>
      <c r="C310" s="116"/>
      <c r="D310" s="117"/>
      <c r="E310" s="118"/>
      <c r="F310" s="124"/>
      <c r="G310" s="118"/>
      <c r="K310" s="2"/>
      <c r="L310" s="13"/>
      <c r="M310" s="13"/>
      <c r="O310" s="84"/>
      <c r="P310" s="116"/>
      <c r="Q310" s="123"/>
      <c r="R310" s="123"/>
      <c r="S310" s="123"/>
      <c r="T310" s="123"/>
      <c r="U310" s="123"/>
      <c r="V310" s="123"/>
    </row>
    <row r="311" spans="1:22" ht="15">
      <c r="A311" s="124"/>
      <c r="B311" s="127"/>
      <c r="C311" s="118"/>
      <c r="D311" s="7"/>
      <c r="E311" s="7"/>
      <c r="F311" s="7"/>
      <c r="G311" s="3"/>
      <c r="H311" s="7"/>
      <c r="I311" s="7"/>
      <c r="J311" s="7"/>
      <c r="K311" s="3"/>
      <c r="L311" s="13"/>
      <c r="M311" s="13"/>
      <c r="O311" s="117"/>
      <c r="P311" s="118"/>
      <c r="Q311" s="124"/>
      <c r="R311" s="124"/>
      <c r="S311" s="124"/>
      <c r="T311" s="124"/>
      <c r="U311" s="124"/>
      <c r="V311" s="124"/>
    </row>
    <row r="312" spans="1:22" ht="15">
      <c r="A312" s="119" t="s">
        <v>16</v>
      </c>
      <c r="B312" s="119" t="s">
        <v>17</v>
      </c>
      <c r="C312" s="125"/>
      <c r="D312" s="128" t="s">
        <v>61</v>
      </c>
      <c r="E312" s="116"/>
      <c r="F312" s="129" t="s">
        <v>328</v>
      </c>
      <c r="G312" s="128" t="s">
        <v>62</v>
      </c>
      <c r="H312" s="85" t="s">
        <v>28</v>
      </c>
      <c r="I312" s="84"/>
      <c r="J312" s="84"/>
      <c r="K312" s="116"/>
      <c r="L312" s="13"/>
      <c r="M312" s="13"/>
      <c r="O312" s="115" t="s">
        <v>136</v>
      </c>
      <c r="P312" s="116"/>
      <c r="Q312" s="130">
        <v>277.5</v>
      </c>
      <c r="R312" s="130">
        <v>277.5</v>
      </c>
      <c r="S312" s="130">
        <v>195.9</v>
      </c>
      <c r="T312" s="119"/>
      <c r="U312" s="119"/>
      <c r="V312" s="119"/>
    </row>
    <row r="313" spans="1:22" ht="15">
      <c r="A313" s="123"/>
      <c r="B313" s="126"/>
      <c r="C313" s="116"/>
      <c r="D313" s="117"/>
      <c r="E313" s="118"/>
      <c r="F313" s="124"/>
      <c r="G313" s="118"/>
      <c r="K313" s="2"/>
      <c r="L313" s="13"/>
      <c r="M313" s="13"/>
      <c r="O313" s="84"/>
      <c r="P313" s="116"/>
      <c r="Q313" s="123"/>
      <c r="R313" s="123"/>
      <c r="S313" s="123"/>
      <c r="T313" s="123"/>
      <c r="U313" s="123"/>
      <c r="V313" s="123"/>
    </row>
    <row r="314" spans="1:22" ht="15">
      <c r="A314" s="124"/>
      <c r="B314" s="127"/>
      <c r="C314" s="118"/>
      <c r="D314" s="7"/>
      <c r="E314" s="7"/>
      <c r="F314" s="7"/>
      <c r="G314" s="3"/>
      <c r="H314" s="7"/>
      <c r="I314" s="7"/>
      <c r="J314" s="7"/>
      <c r="K314" s="3"/>
      <c r="L314" s="13"/>
      <c r="M314" s="13"/>
      <c r="O314" s="117"/>
      <c r="P314" s="118"/>
      <c r="Q314" s="124"/>
      <c r="R314" s="124"/>
      <c r="S314" s="124"/>
      <c r="T314" s="124"/>
      <c r="U314" s="124"/>
      <c r="V314" s="124"/>
    </row>
    <row r="315" spans="1:22" ht="15">
      <c r="A315" s="119" t="s">
        <v>18</v>
      </c>
      <c r="B315" s="119" t="s">
        <v>19</v>
      </c>
      <c r="C315" s="125"/>
      <c r="D315" s="128" t="s">
        <v>61</v>
      </c>
      <c r="E315" s="116"/>
      <c r="F315" s="129" t="s">
        <v>328</v>
      </c>
      <c r="G315" s="128" t="s">
        <v>62</v>
      </c>
      <c r="H315" s="85" t="s">
        <v>28</v>
      </c>
      <c r="I315" s="84"/>
      <c r="J315" s="84"/>
      <c r="K315" s="116"/>
      <c r="L315" s="13"/>
      <c r="M315" s="13"/>
      <c r="O315" s="115" t="s">
        <v>99</v>
      </c>
      <c r="P315" s="116"/>
      <c r="Q315" s="130">
        <v>60.3</v>
      </c>
      <c r="R315" s="130">
        <v>60.3</v>
      </c>
      <c r="S315" s="130">
        <v>60.5</v>
      </c>
      <c r="T315" s="119"/>
      <c r="U315" s="119"/>
      <c r="V315" s="119"/>
    </row>
    <row r="316" spans="1:22" ht="15">
      <c r="A316" s="123"/>
      <c r="B316" s="126"/>
      <c r="C316" s="116"/>
      <c r="D316" s="117"/>
      <c r="E316" s="118"/>
      <c r="F316" s="124"/>
      <c r="G316" s="118"/>
      <c r="K316" s="2"/>
      <c r="L316" s="13"/>
      <c r="M316" s="13"/>
      <c r="O316" s="84"/>
      <c r="P316" s="116"/>
      <c r="Q316" s="123"/>
      <c r="R316" s="123"/>
      <c r="S316" s="123"/>
      <c r="T316" s="123"/>
      <c r="U316" s="123"/>
      <c r="V316" s="123"/>
    </row>
    <row r="317" spans="1:22" ht="15">
      <c r="A317" s="124"/>
      <c r="B317" s="127"/>
      <c r="C317" s="118"/>
      <c r="D317" s="7"/>
      <c r="E317" s="7"/>
      <c r="F317" s="7"/>
      <c r="G317" s="3"/>
      <c r="H317" s="7"/>
      <c r="I317" s="7"/>
      <c r="J317" s="7"/>
      <c r="K317" s="3"/>
      <c r="L317" s="13"/>
      <c r="M317" s="13"/>
      <c r="O317" s="117"/>
      <c r="P317" s="118"/>
      <c r="Q317" s="124"/>
      <c r="R317" s="124"/>
      <c r="S317" s="124"/>
      <c r="T317" s="124"/>
      <c r="U317" s="124"/>
      <c r="V317" s="124"/>
    </row>
    <row r="318" spans="1:22" ht="15">
      <c r="A318" s="119" t="s">
        <v>20</v>
      </c>
      <c r="B318" s="119" t="s">
        <v>21</v>
      </c>
      <c r="C318" s="125"/>
      <c r="D318" s="128" t="s">
        <v>61</v>
      </c>
      <c r="E318" s="116"/>
      <c r="F318" s="129" t="s">
        <v>328</v>
      </c>
      <c r="G318" s="128" t="s">
        <v>62</v>
      </c>
      <c r="H318" s="85" t="s">
        <v>28</v>
      </c>
      <c r="I318" s="84"/>
      <c r="J318" s="84"/>
      <c r="K318" s="116"/>
      <c r="L318" s="13"/>
      <c r="M318" s="13"/>
      <c r="O318" s="115" t="s">
        <v>80</v>
      </c>
      <c r="P318" s="116"/>
      <c r="Q318" s="130">
        <v>147.5</v>
      </c>
      <c r="R318" s="130">
        <v>147.5</v>
      </c>
      <c r="S318" s="130">
        <v>152.5</v>
      </c>
      <c r="T318" s="119"/>
      <c r="U318" s="119"/>
      <c r="V318" s="119"/>
    </row>
    <row r="319" spans="1:22" ht="15">
      <c r="A319" s="123"/>
      <c r="B319" s="126"/>
      <c r="C319" s="116"/>
      <c r="D319" s="117"/>
      <c r="E319" s="118"/>
      <c r="F319" s="124"/>
      <c r="G319" s="118"/>
      <c r="K319" s="2"/>
      <c r="L319" s="13"/>
      <c r="M319" s="13"/>
      <c r="O319" s="84"/>
      <c r="P319" s="116"/>
      <c r="Q319" s="123"/>
      <c r="R319" s="123"/>
      <c r="S319" s="123"/>
      <c r="T319" s="123"/>
      <c r="U319" s="123"/>
      <c r="V319" s="123"/>
    </row>
    <row r="320" spans="1:22" ht="15">
      <c r="A320" s="124"/>
      <c r="B320" s="127"/>
      <c r="C320" s="118"/>
      <c r="D320" s="7"/>
      <c r="E320" s="7"/>
      <c r="F320" s="7"/>
      <c r="G320" s="3"/>
      <c r="H320" s="7"/>
      <c r="I320" s="7"/>
      <c r="J320" s="7"/>
      <c r="K320" s="3"/>
      <c r="L320" s="13"/>
      <c r="M320" s="13"/>
      <c r="O320" s="117"/>
      <c r="P320" s="118"/>
      <c r="Q320" s="124"/>
      <c r="R320" s="124"/>
      <c r="S320" s="124"/>
      <c r="T320" s="124"/>
      <c r="U320" s="124"/>
      <c r="V320" s="124"/>
    </row>
    <row r="321" spans="1:22" ht="15">
      <c r="A321" s="131" t="s">
        <v>22</v>
      </c>
      <c r="B321" s="119" t="s">
        <v>23</v>
      </c>
      <c r="C321" s="125"/>
      <c r="D321" s="85" t="s">
        <v>58</v>
      </c>
      <c r="E321" s="84"/>
      <c r="F321" s="84"/>
      <c r="G321" s="116"/>
      <c r="H321" s="85" t="s">
        <v>58</v>
      </c>
      <c r="I321" s="84"/>
      <c r="J321" s="84"/>
      <c r="K321" s="116"/>
      <c r="L321" s="13"/>
      <c r="M321" s="13"/>
      <c r="O321" s="115" t="s">
        <v>59</v>
      </c>
      <c r="P321" s="116"/>
      <c r="Q321" s="130">
        <v>4430951</v>
      </c>
      <c r="R321" s="130">
        <v>3916687.3</v>
      </c>
      <c r="S321" s="130">
        <v>2858520.1</v>
      </c>
      <c r="T321" s="119"/>
      <c r="U321" s="119"/>
      <c r="V321" s="119"/>
    </row>
    <row r="322" spans="1:22" ht="15">
      <c r="A322" s="123"/>
      <c r="B322" s="126"/>
      <c r="C322" s="116"/>
      <c r="D322" s="84"/>
      <c r="E322" s="84"/>
      <c r="F322" s="84"/>
      <c r="G322" s="116"/>
      <c r="K322" s="2"/>
      <c r="L322" s="13"/>
      <c r="M322" s="13"/>
      <c r="O322" s="84"/>
      <c r="P322" s="116"/>
      <c r="Q322" s="123"/>
      <c r="R322" s="123"/>
      <c r="S322" s="123"/>
      <c r="T322" s="123"/>
      <c r="U322" s="123"/>
      <c r="V322" s="123"/>
    </row>
    <row r="323" spans="1:22" ht="15">
      <c r="A323" s="124"/>
      <c r="B323" s="127"/>
      <c r="C323" s="118"/>
      <c r="D323" s="7"/>
      <c r="E323" s="7"/>
      <c r="F323" s="7"/>
      <c r="G323" s="3"/>
      <c r="H323" s="7"/>
      <c r="I323" s="7"/>
      <c r="J323" s="7"/>
      <c r="K323" s="3"/>
      <c r="L323" s="13"/>
      <c r="M323" s="13"/>
      <c r="O323" s="117"/>
      <c r="P323" s="118"/>
      <c r="Q323" s="124"/>
      <c r="R323" s="124"/>
      <c r="S323" s="124"/>
      <c r="T323" s="124"/>
      <c r="U323" s="124"/>
      <c r="V323" s="124"/>
    </row>
    <row r="324" ht="12.75" customHeight="1"/>
    <row r="325" spans="1:8" ht="17.25" customHeight="1">
      <c r="A325" s="133" t="s">
        <v>24</v>
      </c>
      <c r="B325" s="84"/>
      <c r="C325" s="88" t="s">
        <v>28</v>
      </c>
      <c r="D325" s="84"/>
      <c r="E325" s="133"/>
      <c r="F325" s="84"/>
      <c r="G325" s="84"/>
      <c r="H325" s="84"/>
    </row>
    <row r="326" spans="1:8" ht="13.5" customHeight="1">
      <c r="A326" s="134"/>
      <c r="B326" s="84"/>
      <c r="C326" s="135" t="s">
        <v>25</v>
      </c>
      <c r="D326" s="136"/>
      <c r="E326" s="134" t="s">
        <v>26</v>
      </c>
      <c r="F326" s="84"/>
      <c r="G326" s="84"/>
      <c r="H326" s="84"/>
    </row>
    <row r="327" spans="1:8" ht="17.25" customHeight="1">
      <c r="A327" s="133" t="s">
        <v>27</v>
      </c>
      <c r="B327" s="84"/>
      <c r="C327" s="88" t="s">
        <v>28</v>
      </c>
      <c r="D327" s="84"/>
      <c r="E327" s="133"/>
      <c r="F327" s="84"/>
      <c r="G327" s="84"/>
      <c r="H327" s="84"/>
    </row>
    <row r="328" spans="1:8" ht="13.5" customHeight="1">
      <c r="A328" s="134"/>
      <c r="B328" s="84"/>
      <c r="C328" s="135" t="s">
        <v>25</v>
      </c>
      <c r="D328" s="136"/>
      <c r="E328" s="134" t="s">
        <v>26</v>
      </c>
      <c r="F328" s="84"/>
      <c r="G328" s="84"/>
      <c r="H328" s="84"/>
    </row>
    <row r="329" ht="409.5" customHeight="1" hidden="1"/>
  </sheetData>
  <sheetProtection/>
  <mergeCells count="1337">
    <mergeCell ref="A326:B326"/>
    <mergeCell ref="C326:D326"/>
    <mergeCell ref="E326:H326"/>
    <mergeCell ref="Q321:Q323"/>
    <mergeCell ref="A321:A323"/>
    <mergeCell ref="B321:C323"/>
    <mergeCell ref="D321:G322"/>
    <mergeCell ref="H321:K321"/>
    <mergeCell ref="O321:P323"/>
    <mergeCell ref="V321:V323"/>
    <mergeCell ref="A325:B325"/>
    <mergeCell ref="C325:D325"/>
    <mergeCell ref="E325:H325"/>
    <mergeCell ref="R321:R323"/>
    <mergeCell ref="S321:S323"/>
    <mergeCell ref="T321:T323"/>
    <mergeCell ref="U321:U323"/>
    <mergeCell ref="A327:B327"/>
    <mergeCell ref="C327:D327"/>
    <mergeCell ref="E327:H327"/>
    <mergeCell ref="A328:B328"/>
    <mergeCell ref="C328:D328"/>
    <mergeCell ref="E328:H328"/>
    <mergeCell ref="A315:A317"/>
    <mergeCell ref="B315:C317"/>
    <mergeCell ref="D315:E316"/>
    <mergeCell ref="F315:F316"/>
    <mergeCell ref="V318:V320"/>
    <mergeCell ref="H315:K315"/>
    <mergeCell ref="O315:P317"/>
    <mergeCell ref="Q315:Q317"/>
    <mergeCell ref="R315:R317"/>
    <mergeCell ref="S315:S317"/>
    <mergeCell ref="R318:R320"/>
    <mergeCell ref="S318:S320"/>
    <mergeCell ref="T318:T320"/>
    <mergeCell ref="U318:U320"/>
    <mergeCell ref="G318:G319"/>
    <mergeCell ref="H318:K318"/>
    <mergeCell ref="O318:P320"/>
    <mergeCell ref="Q318:Q320"/>
    <mergeCell ref="A318:A320"/>
    <mergeCell ref="B318:C320"/>
    <mergeCell ref="D318:E319"/>
    <mergeCell ref="F318:F319"/>
    <mergeCell ref="G309:G310"/>
    <mergeCell ref="T315:T317"/>
    <mergeCell ref="U315:U317"/>
    <mergeCell ref="V315:V317"/>
    <mergeCell ref="G315:G316"/>
    <mergeCell ref="U312:U314"/>
    <mergeCell ref="V312:V314"/>
    <mergeCell ref="H309:K309"/>
    <mergeCell ref="O309:P311"/>
    <mergeCell ref="Q309:Q311"/>
    <mergeCell ref="A309:A311"/>
    <mergeCell ref="B309:C311"/>
    <mergeCell ref="D309:E310"/>
    <mergeCell ref="F309:F310"/>
    <mergeCell ref="R309:R311"/>
    <mergeCell ref="S309:S311"/>
    <mergeCell ref="Q312:Q314"/>
    <mergeCell ref="R312:R314"/>
    <mergeCell ref="S312:S314"/>
    <mergeCell ref="T312:T314"/>
    <mergeCell ref="T309:T311"/>
    <mergeCell ref="U309:U311"/>
    <mergeCell ref="V309:V311"/>
    <mergeCell ref="A312:A314"/>
    <mergeCell ref="B312:C314"/>
    <mergeCell ref="D312:E313"/>
    <mergeCell ref="F312:F313"/>
    <mergeCell ref="G312:G313"/>
    <mergeCell ref="H312:K312"/>
    <mergeCell ref="O312:P314"/>
    <mergeCell ref="A303:A305"/>
    <mergeCell ref="B303:C305"/>
    <mergeCell ref="D303:E304"/>
    <mergeCell ref="F303:F304"/>
    <mergeCell ref="G306:G307"/>
    <mergeCell ref="H306:K306"/>
    <mergeCell ref="O306:P308"/>
    <mergeCell ref="V306:V308"/>
    <mergeCell ref="H303:K303"/>
    <mergeCell ref="O303:P305"/>
    <mergeCell ref="Q303:Q305"/>
    <mergeCell ref="R303:R305"/>
    <mergeCell ref="S303:S305"/>
    <mergeCell ref="R306:R308"/>
    <mergeCell ref="S306:S308"/>
    <mergeCell ref="T306:T308"/>
    <mergeCell ref="U306:U308"/>
    <mergeCell ref="Q306:Q308"/>
    <mergeCell ref="A306:A308"/>
    <mergeCell ref="B306:C308"/>
    <mergeCell ref="D306:E307"/>
    <mergeCell ref="F306:F307"/>
    <mergeCell ref="G297:G298"/>
    <mergeCell ref="T303:T305"/>
    <mergeCell ref="U303:U305"/>
    <mergeCell ref="V303:V305"/>
    <mergeCell ref="G303:G304"/>
    <mergeCell ref="H297:K297"/>
    <mergeCell ref="O297:P299"/>
    <mergeCell ref="Q297:Q299"/>
    <mergeCell ref="R297:R299"/>
    <mergeCell ref="S300:S302"/>
    <mergeCell ref="A297:A299"/>
    <mergeCell ref="B297:C299"/>
    <mergeCell ref="D297:E298"/>
    <mergeCell ref="F297:F298"/>
    <mergeCell ref="T300:T302"/>
    <mergeCell ref="U300:U302"/>
    <mergeCell ref="V300:V302"/>
    <mergeCell ref="V297:V299"/>
    <mergeCell ref="U297:U299"/>
    <mergeCell ref="A300:A302"/>
    <mergeCell ref="B300:C302"/>
    <mergeCell ref="D300:E301"/>
    <mergeCell ref="F300:F301"/>
    <mergeCell ref="G300:G301"/>
    <mergeCell ref="H300:K300"/>
    <mergeCell ref="O300:P302"/>
    <mergeCell ref="Q300:Q302"/>
    <mergeCell ref="R300:R302"/>
    <mergeCell ref="R287:R289"/>
    <mergeCell ref="S287:S289"/>
    <mergeCell ref="T297:T299"/>
    <mergeCell ref="S297:S299"/>
    <mergeCell ref="S290:S292"/>
    <mergeCell ref="T290:T292"/>
    <mergeCell ref="R293:R295"/>
    <mergeCell ref="S293:S295"/>
    <mergeCell ref="T293:T295"/>
    <mergeCell ref="U290:U292"/>
    <mergeCell ref="V290:V292"/>
    <mergeCell ref="O293:P295"/>
    <mergeCell ref="U287:U289"/>
    <mergeCell ref="V287:V289"/>
    <mergeCell ref="O290:P292"/>
    <mergeCell ref="Q290:Q292"/>
    <mergeCell ref="R290:R292"/>
    <mergeCell ref="V293:V295"/>
    <mergeCell ref="Q293:Q295"/>
    <mergeCell ref="A290:A292"/>
    <mergeCell ref="B290:C292"/>
    <mergeCell ref="D290:G291"/>
    <mergeCell ref="H290:K290"/>
    <mergeCell ref="A293:A295"/>
    <mergeCell ref="B293:C295"/>
    <mergeCell ref="D293:G294"/>
    <mergeCell ref="H293:K293"/>
    <mergeCell ref="B296:C296"/>
    <mergeCell ref="D296:G296"/>
    <mergeCell ref="H296:K296"/>
    <mergeCell ref="O296:P296"/>
    <mergeCell ref="U293:U295"/>
    <mergeCell ref="U284:U286"/>
    <mergeCell ref="V284:V286"/>
    <mergeCell ref="Q280:Q283"/>
    <mergeCell ref="R280:R283"/>
    <mergeCell ref="S280:S283"/>
    <mergeCell ref="T280:T283"/>
    <mergeCell ref="U280:U283"/>
    <mergeCell ref="V280:V283"/>
    <mergeCell ref="T287:T289"/>
    <mergeCell ref="D282:E282"/>
    <mergeCell ref="D283:E283"/>
    <mergeCell ref="A284:A286"/>
    <mergeCell ref="B284:C286"/>
    <mergeCell ref="D284:E285"/>
    <mergeCell ref="A280:A283"/>
    <mergeCell ref="B280:C283"/>
    <mergeCell ref="D280:E281"/>
    <mergeCell ref="F284:F285"/>
    <mergeCell ref="G284:G285"/>
    <mergeCell ref="H284:I284"/>
    <mergeCell ref="O284:P286"/>
    <mergeCell ref="H285:I286"/>
    <mergeCell ref="J285:J286"/>
    <mergeCell ref="K285:K286"/>
    <mergeCell ref="A287:A289"/>
    <mergeCell ref="B287:C289"/>
    <mergeCell ref="D287:G288"/>
    <mergeCell ref="H287:K287"/>
    <mergeCell ref="A276:A278"/>
    <mergeCell ref="B276:C278"/>
    <mergeCell ref="D276:G277"/>
    <mergeCell ref="H276:K276"/>
    <mergeCell ref="A273:A275"/>
    <mergeCell ref="B273:C275"/>
    <mergeCell ref="D273:G274"/>
    <mergeCell ref="H273:K273"/>
    <mergeCell ref="U273:U275"/>
    <mergeCell ref="O287:P289"/>
    <mergeCell ref="Q287:Q289"/>
    <mergeCell ref="Q284:Q286"/>
    <mergeCell ref="R284:R286"/>
    <mergeCell ref="S284:S286"/>
    <mergeCell ref="T284:T286"/>
    <mergeCell ref="O280:P283"/>
    <mergeCell ref="V273:V275"/>
    <mergeCell ref="O276:P278"/>
    <mergeCell ref="Q276:Q278"/>
    <mergeCell ref="R276:R278"/>
    <mergeCell ref="S276:S278"/>
    <mergeCell ref="T276:T278"/>
    <mergeCell ref="U276:U278"/>
    <mergeCell ref="V276:V278"/>
    <mergeCell ref="Q273:Q275"/>
    <mergeCell ref="T273:T275"/>
    <mergeCell ref="F280:F281"/>
    <mergeCell ref="B279:C279"/>
    <mergeCell ref="D279:G279"/>
    <mergeCell ref="H279:K279"/>
    <mergeCell ref="G280:G281"/>
    <mergeCell ref="H280:I280"/>
    <mergeCell ref="Q267:Q269"/>
    <mergeCell ref="O279:P279"/>
    <mergeCell ref="R267:R269"/>
    <mergeCell ref="S267:S269"/>
    <mergeCell ref="Q270:Q272"/>
    <mergeCell ref="R270:R272"/>
    <mergeCell ref="S270:S272"/>
    <mergeCell ref="O273:P275"/>
    <mergeCell ref="R273:R275"/>
    <mergeCell ref="S273:S275"/>
    <mergeCell ref="A267:A269"/>
    <mergeCell ref="B267:C269"/>
    <mergeCell ref="D267:E268"/>
    <mergeCell ref="F267:F268"/>
    <mergeCell ref="D269:E269"/>
    <mergeCell ref="U270:U272"/>
    <mergeCell ref="V270:V272"/>
    <mergeCell ref="T264:T266"/>
    <mergeCell ref="U264:U266"/>
    <mergeCell ref="V264:V266"/>
    <mergeCell ref="T270:T272"/>
    <mergeCell ref="V267:V269"/>
    <mergeCell ref="U267:U269"/>
    <mergeCell ref="T267:T269"/>
    <mergeCell ref="A270:A272"/>
    <mergeCell ref="B270:C272"/>
    <mergeCell ref="D270:E271"/>
    <mergeCell ref="F270:F271"/>
    <mergeCell ref="G270:G271"/>
    <mergeCell ref="H270:K270"/>
    <mergeCell ref="O270:P272"/>
    <mergeCell ref="G261:G262"/>
    <mergeCell ref="G267:G268"/>
    <mergeCell ref="H267:K267"/>
    <mergeCell ref="O267:P269"/>
    <mergeCell ref="O264:P266"/>
    <mergeCell ref="Q264:Q266"/>
    <mergeCell ref="D263:E263"/>
    <mergeCell ref="Q259:Q263"/>
    <mergeCell ref="R259:R263"/>
    <mergeCell ref="H260:I261"/>
    <mergeCell ref="J260:J261"/>
    <mergeCell ref="K260:K261"/>
    <mergeCell ref="G264:G265"/>
    <mergeCell ref="D266:E266"/>
    <mergeCell ref="H264:K264"/>
    <mergeCell ref="A264:A266"/>
    <mergeCell ref="B264:C266"/>
    <mergeCell ref="D264:E265"/>
    <mergeCell ref="F264:F265"/>
    <mergeCell ref="R264:R266"/>
    <mergeCell ref="T255:T257"/>
    <mergeCell ref="U255:U257"/>
    <mergeCell ref="V255:V257"/>
    <mergeCell ref="S264:S266"/>
    <mergeCell ref="V259:V263"/>
    <mergeCell ref="S259:S263"/>
    <mergeCell ref="T259:T263"/>
    <mergeCell ref="U259:U263"/>
    <mergeCell ref="V252:V254"/>
    <mergeCell ref="D254:E254"/>
    <mergeCell ref="S252:S254"/>
    <mergeCell ref="O255:P257"/>
    <mergeCell ref="Q255:Q257"/>
    <mergeCell ref="R255:R257"/>
    <mergeCell ref="S255:S257"/>
    <mergeCell ref="H252:K252"/>
    <mergeCell ref="O252:P254"/>
    <mergeCell ref="Q252:Q254"/>
    <mergeCell ref="D261:E262"/>
    <mergeCell ref="F261:F262"/>
    <mergeCell ref="T252:T254"/>
    <mergeCell ref="U252:U254"/>
    <mergeCell ref="R252:R254"/>
    <mergeCell ref="A252:A254"/>
    <mergeCell ref="A248:A251"/>
    <mergeCell ref="O258:P258"/>
    <mergeCell ref="A259:A263"/>
    <mergeCell ref="B259:C263"/>
    <mergeCell ref="D259:E260"/>
    <mergeCell ref="F259:F260"/>
    <mergeCell ref="G259:G260"/>
    <mergeCell ref="H259:I259"/>
    <mergeCell ref="O259:P263"/>
    <mergeCell ref="B258:C258"/>
    <mergeCell ref="D258:G258"/>
    <mergeCell ref="H258:K258"/>
    <mergeCell ref="A255:A257"/>
    <mergeCell ref="B255:C257"/>
    <mergeCell ref="D255:G256"/>
    <mergeCell ref="H255:K255"/>
    <mergeCell ref="S245:S247"/>
    <mergeCell ref="Q248:Q251"/>
    <mergeCell ref="R248:R251"/>
    <mergeCell ref="S248:S251"/>
    <mergeCell ref="H245:K245"/>
    <mergeCell ref="O245:P247"/>
    <mergeCell ref="Q245:Q247"/>
    <mergeCell ref="R245:R247"/>
    <mergeCell ref="T248:T251"/>
    <mergeCell ref="T245:T247"/>
    <mergeCell ref="U245:U247"/>
    <mergeCell ref="V245:V247"/>
    <mergeCell ref="U248:U251"/>
    <mergeCell ref="V248:V251"/>
    <mergeCell ref="H248:I248"/>
    <mergeCell ref="O248:P251"/>
    <mergeCell ref="G252:G253"/>
    <mergeCell ref="H249:I250"/>
    <mergeCell ref="J249:J250"/>
    <mergeCell ref="K249:K250"/>
    <mergeCell ref="G250:G251"/>
    <mergeCell ref="G248:G249"/>
    <mergeCell ref="B252:C254"/>
    <mergeCell ref="D252:E253"/>
    <mergeCell ref="F252:F253"/>
    <mergeCell ref="D250:E251"/>
    <mergeCell ref="F250:F251"/>
    <mergeCell ref="B248:C251"/>
    <mergeCell ref="D248:E249"/>
    <mergeCell ref="F248:F249"/>
    <mergeCell ref="S242:S244"/>
    <mergeCell ref="T242:T244"/>
    <mergeCell ref="U242:U244"/>
    <mergeCell ref="V242:V244"/>
    <mergeCell ref="V239:V241"/>
    <mergeCell ref="A242:A244"/>
    <mergeCell ref="B242:C244"/>
    <mergeCell ref="D242:E243"/>
    <mergeCell ref="F242:F243"/>
    <mergeCell ref="G242:G243"/>
    <mergeCell ref="H242:K242"/>
    <mergeCell ref="O242:P244"/>
    <mergeCell ref="Q242:Q244"/>
    <mergeCell ref="R242:R244"/>
    <mergeCell ref="G245:G246"/>
    <mergeCell ref="A236:A238"/>
    <mergeCell ref="B236:C238"/>
    <mergeCell ref="D236:E237"/>
    <mergeCell ref="F236:F237"/>
    <mergeCell ref="D244:E244"/>
    <mergeCell ref="B245:C247"/>
    <mergeCell ref="D245:E246"/>
    <mergeCell ref="F245:F246"/>
    <mergeCell ref="A245:A247"/>
    <mergeCell ref="R239:R241"/>
    <mergeCell ref="S239:S241"/>
    <mergeCell ref="T239:T241"/>
    <mergeCell ref="U239:U241"/>
    <mergeCell ref="V236:V238"/>
    <mergeCell ref="D238:E238"/>
    <mergeCell ref="A239:A241"/>
    <mergeCell ref="B239:C241"/>
    <mergeCell ref="D239:E240"/>
    <mergeCell ref="F239:F240"/>
    <mergeCell ref="G239:G240"/>
    <mergeCell ref="H239:I239"/>
    <mergeCell ref="O239:P241"/>
    <mergeCell ref="Q239:Q241"/>
    <mergeCell ref="D230:E230"/>
    <mergeCell ref="D231:E231"/>
    <mergeCell ref="T236:T238"/>
    <mergeCell ref="U236:U238"/>
    <mergeCell ref="H236:K236"/>
    <mergeCell ref="O236:P238"/>
    <mergeCell ref="Q236:Q238"/>
    <mergeCell ref="R236:R238"/>
    <mergeCell ref="S236:S238"/>
    <mergeCell ref="G236:G237"/>
    <mergeCell ref="F232:F233"/>
    <mergeCell ref="G232:G233"/>
    <mergeCell ref="H232:I232"/>
    <mergeCell ref="O232:P235"/>
    <mergeCell ref="H233:I234"/>
    <mergeCell ref="J233:J234"/>
    <mergeCell ref="K233:K234"/>
    <mergeCell ref="F234:F235"/>
    <mergeCell ref="G234:G235"/>
    <mergeCell ref="V223:V231"/>
    <mergeCell ref="H224:I225"/>
    <mergeCell ref="J224:J225"/>
    <mergeCell ref="R232:R235"/>
    <mergeCell ref="S232:S235"/>
    <mergeCell ref="T232:T235"/>
    <mergeCell ref="U232:U235"/>
    <mergeCell ref="V232:V235"/>
    <mergeCell ref="Q232:Q235"/>
    <mergeCell ref="R223:R231"/>
    <mergeCell ref="S223:S231"/>
    <mergeCell ref="T223:T231"/>
    <mergeCell ref="U223:U231"/>
    <mergeCell ref="H228:I228"/>
    <mergeCell ref="J226:J227"/>
    <mergeCell ref="K226:K227"/>
    <mergeCell ref="V220:V222"/>
    <mergeCell ref="A223:A231"/>
    <mergeCell ref="B223:C231"/>
    <mergeCell ref="D223:E224"/>
    <mergeCell ref="F223:F224"/>
    <mergeCell ref="G223:G224"/>
    <mergeCell ref="H223:I223"/>
    <mergeCell ref="O223:P231"/>
    <mergeCell ref="Q223:Q231"/>
    <mergeCell ref="K224:K225"/>
    <mergeCell ref="D225:E226"/>
    <mergeCell ref="F225:F226"/>
    <mergeCell ref="G225:G226"/>
    <mergeCell ref="H226:I227"/>
    <mergeCell ref="D227:E229"/>
    <mergeCell ref="F227:F229"/>
    <mergeCell ref="G227:G229"/>
    <mergeCell ref="A232:A235"/>
    <mergeCell ref="B232:C235"/>
    <mergeCell ref="D232:E233"/>
    <mergeCell ref="D234:E235"/>
    <mergeCell ref="A217:A219"/>
    <mergeCell ref="B217:C219"/>
    <mergeCell ref="D217:E218"/>
    <mergeCell ref="F217:F218"/>
    <mergeCell ref="R220:R222"/>
    <mergeCell ref="S220:S222"/>
    <mergeCell ref="T220:T222"/>
    <mergeCell ref="U220:U222"/>
    <mergeCell ref="G220:G221"/>
    <mergeCell ref="H220:I220"/>
    <mergeCell ref="O220:P222"/>
    <mergeCell ref="Q220:Q222"/>
    <mergeCell ref="A220:A222"/>
    <mergeCell ref="B220:C222"/>
    <mergeCell ref="D220:E221"/>
    <mergeCell ref="F220:F221"/>
    <mergeCell ref="T217:T219"/>
    <mergeCell ref="U217:U219"/>
    <mergeCell ref="V217:V219"/>
    <mergeCell ref="D219:E219"/>
    <mergeCell ref="H217:K217"/>
    <mergeCell ref="O217:P219"/>
    <mergeCell ref="Q217:Q219"/>
    <mergeCell ref="R217:R219"/>
    <mergeCell ref="S217:S219"/>
    <mergeCell ref="G217:G218"/>
    <mergeCell ref="V214:V216"/>
    <mergeCell ref="O211:P213"/>
    <mergeCell ref="Q211:Q213"/>
    <mergeCell ref="R211:R213"/>
    <mergeCell ref="S211:S213"/>
    <mergeCell ref="T211:T213"/>
    <mergeCell ref="R214:R216"/>
    <mergeCell ref="S214:S216"/>
    <mergeCell ref="T214:T216"/>
    <mergeCell ref="U214:U216"/>
    <mergeCell ref="U211:U213"/>
    <mergeCell ref="V211:V213"/>
    <mergeCell ref="A214:A216"/>
    <mergeCell ref="B214:C216"/>
    <mergeCell ref="D214:E215"/>
    <mergeCell ref="F214:F215"/>
    <mergeCell ref="G214:G215"/>
    <mergeCell ref="H214:I214"/>
    <mergeCell ref="O214:P216"/>
    <mergeCell ref="Q214:Q216"/>
    <mergeCell ref="U207:U210"/>
    <mergeCell ref="V207:V210"/>
    <mergeCell ref="H208:I209"/>
    <mergeCell ref="J208:J209"/>
    <mergeCell ref="Q207:Q210"/>
    <mergeCell ref="R207:R210"/>
    <mergeCell ref="S207:S210"/>
    <mergeCell ref="T207:T210"/>
    <mergeCell ref="K208:K209"/>
    <mergeCell ref="G211:G212"/>
    <mergeCell ref="H211:K211"/>
    <mergeCell ref="V204:V206"/>
    <mergeCell ref="A207:A210"/>
    <mergeCell ref="B207:C210"/>
    <mergeCell ref="D207:E208"/>
    <mergeCell ref="F207:F208"/>
    <mergeCell ref="G207:G208"/>
    <mergeCell ref="H207:I207"/>
    <mergeCell ref="O207:P210"/>
    <mergeCell ref="A211:A213"/>
    <mergeCell ref="B211:C213"/>
    <mergeCell ref="D211:E212"/>
    <mergeCell ref="F211:F212"/>
    <mergeCell ref="D209:E210"/>
    <mergeCell ref="F209:F210"/>
    <mergeCell ref="G209:G210"/>
    <mergeCell ref="S201:S203"/>
    <mergeCell ref="G201:G202"/>
    <mergeCell ref="H201:I201"/>
    <mergeCell ref="O201:P203"/>
    <mergeCell ref="Q201:Q203"/>
    <mergeCell ref="R201:R203"/>
    <mergeCell ref="R204:R206"/>
    <mergeCell ref="A201:A203"/>
    <mergeCell ref="B201:C203"/>
    <mergeCell ref="D201:E202"/>
    <mergeCell ref="F201:F202"/>
    <mergeCell ref="D203:E203"/>
    <mergeCell ref="S204:S206"/>
    <mergeCell ref="T204:T206"/>
    <mergeCell ref="U204:U206"/>
    <mergeCell ref="V201:V203"/>
    <mergeCell ref="A204:A206"/>
    <mergeCell ref="B204:C206"/>
    <mergeCell ref="D204:E205"/>
    <mergeCell ref="F204:F205"/>
    <mergeCell ref="G204:G205"/>
    <mergeCell ref="H204:K204"/>
    <mergeCell ref="O204:P206"/>
    <mergeCell ref="Q204:Q206"/>
    <mergeCell ref="T195:T197"/>
    <mergeCell ref="U195:U197"/>
    <mergeCell ref="T201:T203"/>
    <mergeCell ref="U201:U203"/>
    <mergeCell ref="T198:T200"/>
    <mergeCell ref="U198:U200"/>
    <mergeCell ref="D200:E200"/>
    <mergeCell ref="Q195:Q197"/>
    <mergeCell ref="R195:R197"/>
    <mergeCell ref="S195:S197"/>
    <mergeCell ref="S198:S200"/>
    <mergeCell ref="R198:R200"/>
    <mergeCell ref="G195:G196"/>
    <mergeCell ref="H195:K195"/>
    <mergeCell ref="O195:P197"/>
    <mergeCell ref="V198:V200"/>
    <mergeCell ref="V195:V197"/>
    <mergeCell ref="A198:A200"/>
    <mergeCell ref="B198:C200"/>
    <mergeCell ref="D198:E199"/>
    <mergeCell ref="F198:F199"/>
    <mergeCell ref="G198:G199"/>
    <mergeCell ref="H198:I198"/>
    <mergeCell ref="O198:P200"/>
    <mergeCell ref="Q198:Q200"/>
    <mergeCell ref="A188:A190"/>
    <mergeCell ref="B188:C190"/>
    <mergeCell ref="D188:G189"/>
    <mergeCell ref="H188:K188"/>
    <mergeCell ref="V191:V193"/>
    <mergeCell ref="Q188:Q190"/>
    <mergeCell ref="R188:R190"/>
    <mergeCell ref="S188:S190"/>
    <mergeCell ref="T188:T190"/>
    <mergeCell ref="U188:U190"/>
    <mergeCell ref="V188:V190"/>
    <mergeCell ref="T191:T193"/>
    <mergeCell ref="U191:U193"/>
    <mergeCell ref="A191:A193"/>
    <mergeCell ref="B191:C193"/>
    <mergeCell ref="D191:G192"/>
    <mergeCell ref="H191:K191"/>
    <mergeCell ref="O191:P193"/>
    <mergeCell ref="Q191:Q193"/>
    <mergeCell ref="R191:R193"/>
    <mergeCell ref="S191:S193"/>
    <mergeCell ref="A195:A197"/>
    <mergeCell ref="B195:C197"/>
    <mergeCell ref="D195:E196"/>
    <mergeCell ref="F195:F196"/>
    <mergeCell ref="B194:C194"/>
    <mergeCell ref="D194:G194"/>
    <mergeCell ref="H194:K194"/>
    <mergeCell ref="O194:P194"/>
    <mergeCell ref="A182:A184"/>
    <mergeCell ref="B182:C184"/>
    <mergeCell ref="D182:E183"/>
    <mergeCell ref="F182:F183"/>
    <mergeCell ref="V185:V187"/>
    <mergeCell ref="H182:K182"/>
    <mergeCell ref="O182:P184"/>
    <mergeCell ref="Q182:Q184"/>
    <mergeCell ref="R182:R184"/>
    <mergeCell ref="S182:S184"/>
    <mergeCell ref="V182:V184"/>
    <mergeCell ref="R185:R187"/>
    <mergeCell ref="A185:A187"/>
    <mergeCell ref="B185:C187"/>
    <mergeCell ref="D185:E186"/>
    <mergeCell ref="F185:F186"/>
    <mergeCell ref="G182:G183"/>
    <mergeCell ref="U179:U181"/>
    <mergeCell ref="T176:T178"/>
    <mergeCell ref="G185:G186"/>
    <mergeCell ref="H185:K185"/>
    <mergeCell ref="O185:P187"/>
    <mergeCell ref="Q185:Q187"/>
    <mergeCell ref="T179:T181"/>
    <mergeCell ref="G176:G177"/>
    <mergeCell ref="S176:S178"/>
    <mergeCell ref="O188:P190"/>
    <mergeCell ref="T182:T184"/>
    <mergeCell ref="U182:U184"/>
    <mergeCell ref="S185:S187"/>
    <mergeCell ref="T185:T187"/>
    <mergeCell ref="U185:U187"/>
    <mergeCell ref="A176:A178"/>
    <mergeCell ref="B176:C178"/>
    <mergeCell ref="D176:E177"/>
    <mergeCell ref="F176:F177"/>
    <mergeCell ref="Q179:Q181"/>
    <mergeCell ref="R179:R181"/>
    <mergeCell ref="S179:S181"/>
    <mergeCell ref="H176:K176"/>
    <mergeCell ref="O176:P178"/>
    <mergeCell ref="Q176:Q178"/>
    <mergeCell ref="R176:R178"/>
    <mergeCell ref="U176:U178"/>
    <mergeCell ref="V176:V178"/>
    <mergeCell ref="A179:A181"/>
    <mergeCell ref="B179:C181"/>
    <mergeCell ref="D179:E180"/>
    <mergeCell ref="F179:F180"/>
    <mergeCell ref="G179:G180"/>
    <mergeCell ref="H179:K179"/>
    <mergeCell ref="O179:P181"/>
    <mergeCell ref="V179:V181"/>
    <mergeCell ref="A170:A172"/>
    <mergeCell ref="B170:C172"/>
    <mergeCell ref="D170:E171"/>
    <mergeCell ref="F170:F171"/>
    <mergeCell ref="V173:V175"/>
    <mergeCell ref="H170:K170"/>
    <mergeCell ref="O170:P172"/>
    <mergeCell ref="Q170:Q172"/>
    <mergeCell ref="R170:R172"/>
    <mergeCell ref="S170:S172"/>
    <mergeCell ref="R173:R175"/>
    <mergeCell ref="S173:S175"/>
    <mergeCell ref="T173:T175"/>
    <mergeCell ref="U173:U175"/>
    <mergeCell ref="G173:G174"/>
    <mergeCell ref="H173:K173"/>
    <mergeCell ref="O173:P175"/>
    <mergeCell ref="Q173:Q175"/>
    <mergeCell ref="A173:A175"/>
    <mergeCell ref="B173:C175"/>
    <mergeCell ref="D173:E174"/>
    <mergeCell ref="F173:F174"/>
    <mergeCell ref="T170:T172"/>
    <mergeCell ref="U170:U172"/>
    <mergeCell ref="V170:V172"/>
    <mergeCell ref="G170:G171"/>
    <mergeCell ref="R167:R169"/>
    <mergeCell ref="S167:S169"/>
    <mergeCell ref="A164:A166"/>
    <mergeCell ref="B164:C166"/>
    <mergeCell ref="D164:E165"/>
    <mergeCell ref="F164:F165"/>
    <mergeCell ref="G164:G165"/>
    <mergeCell ref="H164:K164"/>
    <mergeCell ref="O164:P166"/>
    <mergeCell ref="Q164:Q166"/>
    <mergeCell ref="T167:T169"/>
    <mergeCell ref="T164:T166"/>
    <mergeCell ref="U164:U166"/>
    <mergeCell ref="V164:V166"/>
    <mergeCell ref="U167:U169"/>
    <mergeCell ref="V167:V169"/>
    <mergeCell ref="A167:A169"/>
    <mergeCell ref="B167:C169"/>
    <mergeCell ref="D167:E168"/>
    <mergeCell ref="F167:F168"/>
    <mergeCell ref="G167:G168"/>
    <mergeCell ref="H167:K167"/>
    <mergeCell ref="O167:P169"/>
    <mergeCell ref="S157:S159"/>
    <mergeCell ref="O157:P159"/>
    <mergeCell ref="Q157:Q159"/>
    <mergeCell ref="R157:R159"/>
    <mergeCell ref="R164:R166"/>
    <mergeCell ref="S164:S166"/>
    <mergeCell ref="Q167:Q169"/>
    <mergeCell ref="T157:T159"/>
    <mergeCell ref="U157:U159"/>
    <mergeCell ref="V157:V159"/>
    <mergeCell ref="T154:T156"/>
    <mergeCell ref="U154:U156"/>
    <mergeCell ref="V154:V156"/>
    <mergeCell ref="A157:A159"/>
    <mergeCell ref="B157:C159"/>
    <mergeCell ref="D157:G158"/>
    <mergeCell ref="H157:K157"/>
    <mergeCell ref="U160:U162"/>
    <mergeCell ref="A160:A162"/>
    <mergeCell ref="B160:C162"/>
    <mergeCell ref="D160:G161"/>
    <mergeCell ref="H160:K160"/>
    <mergeCell ref="O160:P162"/>
    <mergeCell ref="O148:P150"/>
    <mergeCell ref="V160:V162"/>
    <mergeCell ref="B163:C163"/>
    <mergeCell ref="D163:G163"/>
    <mergeCell ref="H163:K163"/>
    <mergeCell ref="O163:P163"/>
    <mergeCell ref="Q160:Q162"/>
    <mergeCell ref="R160:R162"/>
    <mergeCell ref="S160:S162"/>
    <mergeCell ref="T160:T162"/>
    <mergeCell ref="A148:A150"/>
    <mergeCell ref="B148:C150"/>
    <mergeCell ref="D148:G149"/>
    <mergeCell ref="H148:K148"/>
    <mergeCell ref="U151:U153"/>
    <mergeCell ref="V151:V153"/>
    <mergeCell ref="Q148:Q150"/>
    <mergeCell ref="R148:R150"/>
    <mergeCell ref="S148:S150"/>
    <mergeCell ref="T148:T150"/>
    <mergeCell ref="U148:U150"/>
    <mergeCell ref="V148:V150"/>
    <mergeCell ref="T151:T153"/>
    <mergeCell ref="A151:A153"/>
    <mergeCell ref="B151:C153"/>
    <mergeCell ref="D151:G152"/>
    <mergeCell ref="H151:K151"/>
    <mergeCell ref="O151:P153"/>
    <mergeCell ref="Q151:Q153"/>
    <mergeCell ref="R151:R153"/>
    <mergeCell ref="S151:S153"/>
    <mergeCell ref="R154:R156"/>
    <mergeCell ref="S154:S156"/>
    <mergeCell ref="A154:A156"/>
    <mergeCell ref="B154:C156"/>
    <mergeCell ref="D154:E155"/>
    <mergeCell ref="F154:F155"/>
    <mergeCell ref="G154:G155"/>
    <mergeCell ref="H154:K154"/>
    <mergeCell ref="O154:P156"/>
    <mergeCell ref="Q154:Q156"/>
    <mergeCell ref="U144:U147"/>
    <mergeCell ref="V144:V147"/>
    <mergeCell ref="Q140:Q143"/>
    <mergeCell ref="R140:R143"/>
    <mergeCell ref="S140:S143"/>
    <mergeCell ref="T140:T143"/>
    <mergeCell ref="U140:U143"/>
    <mergeCell ref="Q144:Q147"/>
    <mergeCell ref="R144:R147"/>
    <mergeCell ref="S144:S147"/>
    <mergeCell ref="T144:T147"/>
    <mergeCell ref="V140:V143"/>
    <mergeCell ref="D142:E142"/>
    <mergeCell ref="D143:E143"/>
    <mergeCell ref="G144:G145"/>
    <mergeCell ref="H144:I144"/>
    <mergeCell ref="O144:P147"/>
    <mergeCell ref="H145:I146"/>
    <mergeCell ref="J145:J146"/>
    <mergeCell ref="K145:K146"/>
    <mergeCell ref="A144:A147"/>
    <mergeCell ref="B144:C147"/>
    <mergeCell ref="D144:E145"/>
    <mergeCell ref="F144:F145"/>
    <mergeCell ref="D146:E147"/>
    <mergeCell ref="F146:F147"/>
    <mergeCell ref="G146:G147"/>
    <mergeCell ref="V136:V138"/>
    <mergeCell ref="Q133:Q135"/>
    <mergeCell ref="R133:R135"/>
    <mergeCell ref="S133:S135"/>
    <mergeCell ref="T133:T135"/>
    <mergeCell ref="U133:U135"/>
    <mergeCell ref="G140:G141"/>
    <mergeCell ref="H140:I140"/>
    <mergeCell ref="O140:P143"/>
    <mergeCell ref="A136:A138"/>
    <mergeCell ref="B136:C138"/>
    <mergeCell ref="D136:G137"/>
    <mergeCell ref="H136:K136"/>
    <mergeCell ref="V133:V135"/>
    <mergeCell ref="O136:P138"/>
    <mergeCell ref="Q136:Q138"/>
    <mergeCell ref="R136:R138"/>
    <mergeCell ref="S136:S138"/>
    <mergeCell ref="T136:T138"/>
    <mergeCell ref="U136:U138"/>
    <mergeCell ref="O133:P135"/>
    <mergeCell ref="A140:A143"/>
    <mergeCell ref="B140:C143"/>
    <mergeCell ref="D140:E141"/>
    <mergeCell ref="F140:F141"/>
    <mergeCell ref="B139:C139"/>
    <mergeCell ref="D139:G139"/>
    <mergeCell ref="H139:K139"/>
    <mergeCell ref="O139:P139"/>
    <mergeCell ref="H129:K129"/>
    <mergeCell ref="O129:P131"/>
    <mergeCell ref="Q129:Q131"/>
    <mergeCell ref="R129:R131"/>
    <mergeCell ref="D128:E128"/>
    <mergeCell ref="A129:A131"/>
    <mergeCell ref="B129:C131"/>
    <mergeCell ref="D129:G130"/>
    <mergeCell ref="A126:A128"/>
    <mergeCell ref="B126:C128"/>
    <mergeCell ref="D126:E127"/>
    <mergeCell ref="T126:T128"/>
    <mergeCell ref="U126:U128"/>
    <mergeCell ref="V126:V128"/>
    <mergeCell ref="S129:S131"/>
    <mergeCell ref="T129:T131"/>
    <mergeCell ref="U129:U131"/>
    <mergeCell ref="V129:V131"/>
    <mergeCell ref="B132:C132"/>
    <mergeCell ref="D132:G132"/>
    <mergeCell ref="H132:K132"/>
    <mergeCell ref="O132:P132"/>
    <mergeCell ref="A133:A135"/>
    <mergeCell ref="B133:C135"/>
    <mergeCell ref="D133:G134"/>
    <mergeCell ref="H133:K133"/>
    <mergeCell ref="A120:A122"/>
    <mergeCell ref="B120:C122"/>
    <mergeCell ref="D120:E121"/>
    <mergeCell ref="F120:F121"/>
    <mergeCell ref="V123:V125"/>
    <mergeCell ref="H120:K120"/>
    <mergeCell ref="O120:P122"/>
    <mergeCell ref="Q120:Q122"/>
    <mergeCell ref="R120:R122"/>
    <mergeCell ref="S120:S122"/>
    <mergeCell ref="V120:V122"/>
    <mergeCell ref="O123:P125"/>
    <mergeCell ref="Q123:Q125"/>
    <mergeCell ref="R123:R125"/>
    <mergeCell ref="A123:A125"/>
    <mergeCell ref="B123:C125"/>
    <mergeCell ref="D123:G124"/>
    <mergeCell ref="H123:K123"/>
    <mergeCell ref="T123:T125"/>
    <mergeCell ref="U114:U116"/>
    <mergeCell ref="F126:F127"/>
    <mergeCell ref="G126:G127"/>
    <mergeCell ref="T120:T122"/>
    <mergeCell ref="U120:U122"/>
    <mergeCell ref="U123:U125"/>
    <mergeCell ref="G120:G121"/>
    <mergeCell ref="H126:K126"/>
    <mergeCell ref="O126:P128"/>
    <mergeCell ref="R126:R128"/>
    <mergeCell ref="S126:S128"/>
    <mergeCell ref="Q114:Q116"/>
    <mergeCell ref="R114:R116"/>
    <mergeCell ref="S114:S116"/>
    <mergeCell ref="Q117:Q119"/>
    <mergeCell ref="R117:R119"/>
    <mergeCell ref="S117:S119"/>
    <mergeCell ref="S123:S125"/>
    <mergeCell ref="Q126:Q128"/>
    <mergeCell ref="A114:A116"/>
    <mergeCell ref="B114:C116"/>
    <mergeCell ref="D114:E115"/>
    <mergeCell ref="F114:F115"/>
    <mergeCell ref="V117:V119"/>
    <mergeCell ref="D119:E119"/>
    <mergeCell ref="T111:T113"/>
    <mergeCell ref="U111:U113"/>
    <mergeCell ref="V111:V113"/>
    <mergeCell ref="D113:E113"/>
    <mergeCell ref="G114:G115"/>
    <mergeCell ref="H114:K114"/>
    <mergeCell ref="O114:P116"/>
    <mergeCell ref="T114:T116"/>
    <mergeCell ref="A105:A107"/>
    <mergeCell ref="V114:V116"/>
    <mergeCell ref="D116:E116"/>
    <mergeCell ref="A117:A119"/>
    <mergeCell ref="B117:C119"/>
    <mergeCell ref="D117:E118"/>
    <mergeCell ref="F117:F118"/>
    <mergeCell ref="G117:G118"/>
    <mergeCell ref="H117:K117"/>
    <mergeCell ref="U117:U119"/>
    <mergeCell ref="V108:V110"/>
    <mergeCell ref="H105:K105"/>
    <mergeCell ref="O105:P107"/>
    <mergeCell ref="Q105:Q107"/>
    <mergeCell ref="R105:R107"/>
    <mergeCell ref="S105:S107"/>
    <mergeCell ref="Q108:Q110"/>
    <mergeCell ref="R108:R110"/>
    <mergeCell ref="T108:T110"/>
    <mergeCell ref="T105:T107"/>
    <mergeCell ref="U105:U107"/>
    <mergeCell ref="O117:P119"/>
    <mergeCell ref="U108:U110"/>
    <mergeCell ref="T117:T119"/>
    <mergeCell ref="Q111:Q113"/>
    <mergeCell ref="R111:R113"/>
    <mergeCell ref="S111:S113"/>
    <mergeCell ref="O111:P113"/>
    <mergeCell ref="V105:V107"/>
    <mergeCell ref="A108:A110"/>
    <mergeCell ref="B108:C110"/>
    <mergeCell ref="D108:E109"/>
    <mergeCell ref="F108:F109"/>
    <mergeCell ref="G108:G109"/>
    <mergeCell ref="H108:I108"/>
    <mergeCell ref="O108:P110"/>
    <mergeCell ref="B105:C107"/>
    <mergeCell ref="S108:S110"/>
    <mergeCell ref="A111:A113"/>
    <mergeCell ref="B111:C113"/>
    <mergeCell ref="D111:E112"/>
    <mergeCell ref="F111:F112"/>
    <mergeCell ref="G111:G112"/>
    <mergeCell ref="G102:G103"/>
    <mergeCell ref="D104:E104"/>
    <mergeCell ref="H111:I111"/>
    <mergeCell ref="J101:J102"/>
    <mergeCell ref="K101:K102"/>
    <mergeCell ref="D105:E106"/>
    <mergeCell ref="F105:F106"/>
    <mergeCell ref="G105:G106"/>
    <mergeCell ref="Q100:Q104"/>
    <mergeCell ref="R100:R104"/>
    <mergeCell ref="S100:S104"/>
    <mergeCell ref="A100:A104"/>
    <mergeCell ref="B100:C104"/>
    <mergeCell ref="D100:E101"/>
    <mergeCell ref="F100:F101"/>
    <mergeCell ref="G100:G101"/>
    <mergeCell ref="D102:E103"/>
    <mergeCell ref="F102:F103"/>
    <mergeCell ref="H100:I100"/>
    <mergeCell ref="O100:P104"/>
    <mergeCell ref="V93:V95"/>
    <mergeCell ref="D95:E95"/>
    <mergeCell ref="T100:T104"/>
    <mergeCell ref="U100:U104"/>
    <mergeCell ref="V100:V104"/>
    <mergeCell ref="H101:I102"/>
    <mergeCell ref="R93:R95"/>
    <mergeCell ref="S93:S95"/>
    <mergeCell ref="T93:T95"/>
    <mergeCell ref="U93:U95"/>
    <mergeCell ref="V90:V92"/>
    <mergeCell ref="D92:E92"/>
    <mergeCell ref="G93:G94"/>
    <mergeCell ref="H93:K93"/>
    <mergeCell ref="O93:P95"/>
    <mergeCell ref="Q93:Q95"/>
    <mergeCell ref="R90:R92"/>
    <mergeCell ref="S90:S92"/>
    <mergeCell ref="A93:A95"/>
    <mergeCell ref="B93:C95"/>
    <mergeCell ref="D93:E94"/>
    <mergeCell ref="F93:F94"/>
    <mergeCell ref="U96:U98"/>
    <mergeCell ref="A96:A98"/>
    <mergeCell ref="B96:C98"/>
    <mergeCell ref="D96:G97"/>
    <mergeCell ref="H96:K96"/>
    <mergeCell ref="O96:P98"/>
    <mergeCell ref="R87:R89"/>
    <mergeCell ref="V96:V98"/>
    <mergeCell ref="B99:C99"/>
    <mergeCell ref="D99:G99"/>
    <mergeCell ref="H99:K99"/>
    <mergeCell ref="O99:P99"/>
    <mergeCell ref="Q96:Q98"/>
    <mergeCell ref="R96:R98"/>
    <mergeCell ref="S96:S98"/>
    <mergeCell ref="T96:T98"/>
    <mergeCell ref="G87:G88"/>
    <mergeCell ref="H87:I87"/>
    <mergeCell ref="O87:P89"/>
    <mergeCell ref="Q87:Q89"/>
    <mergeCell ref="T90:T92"/>
    <mergeCell ref="U90:U92"/>
    <mergeCell ref="G90:G91"/>
    <mergeCell ref="H90:K90"/>
    <mergeCell ref="O90:P92"/>
    <mergeCell ref="Q90:Q92"/>
    <mergeCell ref="A90:A92"/>
    <mergeCell ref="B90:C92"/>
    <mergeCell ref="D90:E91"/>
    <mergeCell ref="F90:F91"/>
    <mergeCell ref="S87:S89"/>
    <mergeCell ref="T87:T89"/>
    <mergeCell ref="U87:U89"/>
    <mergeCell ref="V87:V89"/>
    <mergeCell ref="S81:S83"/>
    <mergeCell ref="A81:A83"/>
    <mergeCell ref="B81:C83"/>
    <mergeCell ref="D81:E82"/>
    <mergeCell ref="F81:F82"/>
    <mergeCell ref="G81:G82"/>
    <mergeCell ref="H81:K81"/>
    <mergeCell ref="O81:P83"/>
    <mergeCell ref="Q81:Q83"/>
    <mergeCell ref="R81:R83"/>
    <mergeCell ref="S84:S86"/>
    <mergeCell ref="T84:T86"/>
    <mergeCell ref="U84:U86"/>
    <mergeCell ref="V84:V86"/>
    <mergeCell ref="F87:F88"/>
    <mergeCell ref="T81:T83"/>
    <mergeCell ref="U81:U83"/>
    <mergeCell ref="V81:V83"/>
    <mergeCell ref="F84:F85"/>
    <mergeCell ref="G84:G85"/>
    <mergeCell ref="H84:K84"/>
    <mergeCell ref="O84:P86"/>
    <mergeCell ref="Q84:Q86"/>
    <mergeCell ref="R84:R86"/>
    <mergeCell ref="D86:E86"/>
    <mergeCell ref="A87:A89"/>
    <mergeCell ref="B87:C89"/>
    <mergeCell ref="D87:E88"/>
    <mergeCell ref="A84:A86"/>
    <mergeCell ref="B84:C86"/>
    <mergeCell ref="D84:E85"/>
    <mergeCell ref="Q77:Q80"/>
    <mergeCell ref="R77:R80"/>
    <mergeCell ref="S77:S80"/>
    <mergeCell ref="A74:A76"/>
    <mergeCell ref="B74:C76"/>
    <mergeCell ref="D74:E75"/>
    <mergeCell ref="F74:F75"/>
    <mergeCell ref="O74:P76"/>
    <mergeCell ref="Q74:Q76"/>
    <mergeCell ref="R74:R76"/>
    <mergeCell ref="S74:S76"/>
    <mergeCell ref="T77:T80"/>
    <mergeCell ref="T74:T76"/>
    <mergeCell ref="U74:U76"/>
    <mergeCell ref="V74:V76"/>
    <mergeCell ref="U77:U80"/>
    <mergeCell ref="V77:V80"/>
    <mergeCell ref="A77:A80"/>
    <mergeCell ref="B77:C80"/>
    <mergeCell ref="D77:E78"/>
    <mergeCell ref="F77:F78"/>
    <mergeCell ref="G77:G78"/>
    <mergeCell ref="H77:I77"/>
    <mergeCell ref="O77:P80"/>
    <mergeCell ref="D70:E70"/>
    <mergeCell ref="H78:I79"/>
    <mergeCell ref="J78:J79"/>
    <mergeCell ref="K78:K79"/>
    <mergeCell ref="D79:E80"/>
    <mergeCell ref="F79:F80"/>
    <mergeCell ref="G79:G80"/>
    <mergeCell ref="G74:G75"/>
    <mergeCell ref="H74:K74"/>
    <mergeCell ref="G71:G72"/>
    <mergeCell ref="T71:T73"/>
    <mergeCell ref="U71:U73"/>
    <mergeCell ref="S68:S70"/>
    <mergeCell ref="T68:T70"/>
    <mergeCell ref="U68:U70"/>
    <mergeCell ref="R68:R70"/>
    <mergeCell ref="V68:V70"/>
    <mergeCell ref="V65:V67"/>
    <mergeCell ref="A68:A70"/>
    <mergeCell ref="B68:C70"/>
    <mergeCell ref="D68:E69"/>
    <mergeCell ref="F68:F69"/>
    <mergeCell ref="G68:G69"/>
    <mergeCell ref="H68:K68"/>
    <mergeCell ref="O68:P70"/>
    <mergeCell ref="Q68:Q70"/>
    <mergeCell ref="A71:A73"/>
    <mergeCell ref="B71:C73"/>
    <mergeCell ref="D71:E72"/>
    <mergeCell ref="F71:F72"/>
    <mergeCell ref="V71:V73"/>
    <mergeCell ref="H72:I73"/>
    <mergeCell ref="J72:J73"/>
    <mergeCell ref="K72:K73"/>
    <mergeCell ref="H71:I71"/>
    <mergeCell ref="O71:P73"/>
    <mergeCell ref="Q71:Q73"/>
    <mergeCell ref="R71:R73"/>
    <mergeCell ref="S71:S73"/>
    <mergeCell ref="A62:A64"/>
    <mergeCell ref="B62:C64"/>
    <mergeCell ref="D62:E63"/>
    <mergeCell ref="F62:F63"/>
    <mergeCell ref="R65:R67"/>
    <mergeCell ref="S65:S67"/>
    <mergeCell ref="T65:T67"/>
    <mergeCell ref="U65:U67"/>
    <mergeCell ref="V62:V64"/>
    <mergeCell ref="D64:E64"/>
    <mergeCell ref="A65:A67"/>
    <mergeCell ref="B65:C67"/>
    <mergeCell ref="D65:E66"/>
    <mergeCell ref="F65:F66"/>
    <mergeCell ref="G65:G66"/>
    <mergeCell ref="H65:K65"/>
    <mergeCell ref="O65:P67"/>
    <mergeCell ref="Q65:Q67"/>
    <mergeCell ref="F59:F60"/>
    <mergeCell ref="G59:G60"/>
    <mergeCell ref="T62:T64"/>
    <mergeCell ref="U62:U64"/>
    <mergeCell ref="H62:K62"/>
    <mergeCell ref="O62:P64"/>
    <mergeCell ref="Q62:Q64"/>
    <mergeCell ref="R62:R64"/>
    <mergeCell ref="S62:S64"/>
    <mergeCell ref="G62:G63"/>
    <mergeCell ref="H54:I54"/>
    <mergeCell ref="H55:I55"/>
    <mergeCell ref="H56:I56"/>
    <mergeCell ref="A57:A61"/>
    <mergeCell ref="B57:C61"/>
    <mergeCell ref="D57:E58"/>
    <mergeCell ref="F57:F58"/>
    <mergeCell ref="G57:G58"/>
    <mergeCell ref="H57:I57"/>
    <mergeCell ref="D59:E60"/>
    <mergeCell ref="Q57:Q61"/>
    <mergeCell ref="R57:R61"/>
    <mergeCell ref="S57:S61"/>
    <mergeCell ref="T57:T61"/>
    <mergeCell ref="J50:J51"/>
    <mergeCell ref="U57:U61"/>
    <mergeCell ref="V57:V61"/>
    <mergeCell ref="H58:I59"/>
    <mergeCell ref="J58:J59"/>
    <mergeCell ref="K58:K59"/>
    <mergeCell ref="H60:I61"/>
    <mergeCell ref="J60:J61"/>
    <mergeCell ref="K60:K61"/>
    <mergeCell ref="O57:P61"/>
    <mergeCell ref="S49:S56"/>
    <mergeCell ref="T49:T56"/>
    <mergeCell ref="U49:U56"/>
    <mergeCell ref="V49:V56"/>
    <mergeCell ref="V46:V48"/>
    <mergeCell ref="A49:A56"/>
    <mergeCell ref="B49:C56"/>
    <mergeCell ref="D49:E50"/>
    <mergeCell ref="F49:F50"/>
    <mergeCell ref="G49:G50"/>
    <mergeCell ref="H49:I49"/>
    <mergeCell ref="O49:P56"/>
    <mergeCell ref="Q49:Q56"/>
    <mergeCell ref="R49:R56"/>
    <mergeCell ref="F43:F44"/>
    <mergeCell ref="G43:G44"/>
    <mergeCell ref="K50:K51"/>
    <mergeCell ref="D51:E52"/>
    <mergeCell ref="F51:F52"/>
    <mergeCell ref="G51:G52"/>
    <mergeCell ref="H52:I53"/>
    <mergeCell ref="J52:J53"/>
    <mergeCell ref="K52:K53"/>
    <mergeCell ref="H50:I51"/>
    <mergeCell ref="U46:U48"/>
    <mergeCell ref="H43:I43"/>
    <mergeCell ref="O43:P45"/>
    <mergeCell ref="Q43:Q45"/>
    <mergeCell ref="R43:R45"/>
    <mergeCell ref="S43:S45"/>
    <mergeCell ref="Q46:Q48"/>
    <mergeCell ref="R46:R48"/>
    <mergeCell ref="S46:S48"/>
    <mergeCell ref="T46:T48"/>
    <mergeCell ref="F46:F47"/>
    <mergeCell ref="G46:G47"/>
    <mergeCell ref="H46:K46"/>
    <mergeCell ref="O46:P48"/>
    <mergeCell ref="D45:E45"/>
    <mergeCell ref="A46:A48"/>
    <mergeCell ref="B46:C48"/>
    <mergeCell ref="D46:E47"/>
    <mergeCell ref="A43:A45"/>
    <mergeCell ref="B43:C45"/>
    <mergeCell ref="D43:E44"/>
    <mergeCell ref="H34:I34"/>
    <mergeCell ref="T43:T45"/>
    <mergeCell ref="U43:U45"/>
    <mergeCell ref="V43:V45"/>
    <mergeCell ref="R37:R39"/>
    <mergeCell ref="S37:S39"/>
    <mergeCell ref="T37:T39"/>
    <mergeCell ref="U37:U39"/>
    <mergeCell ref="V40:V42"/>
    <mergeCell ref="T34:T36"/>
    <mergeCell ref="G37:G38"/>
    <mergeCell ref="H37:K37"/>
    <mergeCell ref="O37:P39"/>
    <mergeCell ref="Q37:Q39"/>
    <mergeCell ref="A37:A39"/>
    <mergeCell ref="B37:C39"/>
    <mergeCell ref="D37:E38"/>
    <mergeCell ref="F37:F38"/>
    <mergeCell ref="D39:E39"/>
    <mergeCell ref="U34:U36"/>
    <mergeCell ref="V34:V36"/>
    <mergeCell ref="R40:R42"/>
    <mergeCell ref="S40:S42"/>
    <mergeCell ref="T40:T42"/>
    <mergeCell ref="U40:U42"/>
    <mergeCell ref="V37:V39"/>
    <mergeCell ref="A40:A42"/>
    <mergeCell ref="B40:C42"/>
    <mergeCell ref="D40:E41"/>
    <mergeCell ref="F40:F41"/>
    <mergeCell ref="G40:G41"/>
    <mergeCell ref="H40:I40"/>
    <mergeCell ref="O40:P42"/>
    <mergeCell ref="Q40:Q42"/>
    <mergeCell ref="A25:A33"/>
    <mergeCell ref="B25:C33"/>
    <mergeCell ref="D25:E26"/>
    <mergeCell ref="F25:F26"/>
    <mergeCell ref="D27:E28"/>
    <mergeCell ref="F27:F28"/>
    <mergeCell ref="D32:E32"/>
    <mergeCell ref="D33:E33"/>
    <mergeCell ref="G34:G35"/>
    <mergeCell ref="T25:T33"/>
    <mergeCell ref="U25:U33"/>
    <mergeCell ref="V25:V33"/>
    <mergeCell ref="H26:I27"/>
    <mergeCell ref="J26:J27"/>
    <mergeCell ref="K26:K27"/>
    <mergeCell ref="H28:I29"/>
    <mergeCell ref="J28:J29"/>
    <mergeCell ref="K28:K29"/>
    <mergeCell ref="A34:A36"/>
    <mergeCell ref="B34:C36"/>
    <mergeCell ref="D34:E35"/>
    <mergeCell ref="F34:F35"/>
    <mergeCell ref="D36:E36"/>
    <mergeCell ref="O34:P36"/>
    <mergeCell ref="Q34:Q36"/>
    <mergeCell ref="R34:R36"/>
    <mergeCell ref="S34:S36"/>
    <mergeCell ref="T19:T21"/>
    <mergeCell ref="U19:U21"/>
    <mergeCell ref="Q22:Q24"/>
    <mergeCell ref="R22:R24"/>
    <mergeCell ref="U22:U24"/>
    <mergeCell ref="V22:V24"/>
    <mergeCell ref="D24:E24"/>
    <mergeCell ref="O25:P33"/>
    <mergeCell ref="Q25:Q33"/>
    <mergeCell ref="R25:R33"/>
    <mergeCell ref="S25:S33"/>
    <mergeCell ref="H25:I25"/>
    <mergeCell ref="G25:G26"/>
    <mergeCell ref="G27:G28"/>
    <mergeCell ref="H30:I30"/>
    <mergeCell ref="V19:V21"/>
    <mergeCell ref="A22:A24"/>
    <mergeCell ref="B22:C24"/>
    <mergeCell ref="D22:E23"/>
    <mergeCell ref="F22:F23"/>
    <mergeCell ref="G22:G23"/>
    <mergeCell ref="O22:P24"/>
    <mergeCell ref="O19:P21"/>
    <mergeCell ref="S22:S24"/>
    <mergeCell ref="T22:T24"/>
    <mergeCell ref="G19:G20"/>
    <mergeCell ref="D29:E31"/>
    <mergeCell ref="F29:F31"/>
    <mergeCell ref="G29:G31"/>
    <mergeCell ref="T15:T17"/>
    <mergeCell ref="U15:U17"/>
    <mergeCell ref="V15:V17"/>
    <mergeCell ref="Q12:Q14"/>
    <mergeCell ref="R12:R14"/>
    <mergeCell ref="S12:S14"/>
    <mergeCell ref="T12:T14"/>
    <mergeCell ref="U12:U14"/>
    <mergeCell ref="V12:V14"/>
    <mergeCell ref="R15:R17"/>
    <mergeCell ref="S15:S17"/>
    <mergeCell ref="A19:A21"/>
    <mergeCell ref="B19:C21"/>
    <mergeCell ref="D19:E20"/>
    <mergeCell ref="F19:F20"/>
    <mergeCell ref="O15:P17"/>
    <mergeCell ref="Q15:Q17"/>
    <mergeCell ref="Q19:Q21"/>
    <mergeCell ref="R19:R21"/>
    <mergeCell ref="S19:S21"/>
    <mergeCell ref="O18:P18"/>
    <mergeCell ref="A15:A17"/>
    <mergeCell ref="B15:C17"/>
    <mergeCell ref="A12:A14"/>
    <mergeCell ref="B12:C14"/>
    <mergeCell ref="A8:A10"/>
    <mergeCell ref="B9:C10"/>
    <mergeCell ref="D8:N8"/>
    <mergeCell ref="B18:C18"/>
    <mergeCell ref="D18:G18"/>
    <mergeCell ref="H18:K18"/>
    <mergeCell ref="O8:P8"/>
    <mergeCell ref="Q8:V8"/>
    <mergeCell ref="Q9:R9"/>
    <mergeCell ref="U9:V9"/>
    <mergeCell ref="T2:V2"/>
    <mergeCell ref="A3:V3"/>
    <mergeCell ref="A4:V4"/>
    <mergeCell ref="O12:P14"/>
    <mergeCell ref="D10:E10"/>
    <mergeCell ref="H10:I10"/>
    <mergeCell ref="B11:C11"/>
    <mergeCell ref="D11:E11"/>
    <mergeCell ref="H11:I11"/>
    <mergeCell ref="B8:C8"/>
    <mergeCell ref="L9:N9"/>
    <mergeCell ref="D9:G9"/>
    <mergeCell ref="H9:K9"/>
    <mergeCell ref="A2:E2"/>
    <mergeCell ref="H2:I2"/>
    <mergeCell ref="A5:E5"/>
    <mergeCell ref="F5:S5"/>
    <mergeCell ref="A6:E6"/>
    <mergeCell ref="F6:S6"/>
    <mergeCell ref="A7:S7"/>
  </mergeCells>
  <printOptions/>
  <pageMargins left="0.393700787401575" right="0.196850393700787" top="0.393700787401575" bottom="0.393700787401575" header="0.393700787401575" footer="0.39370078740157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2016-02-20T09:14:25Z</dcterms:created>
  <dcterms:modified xsi:type="dcterms:W3CDTF">2016-03-15T14:20:12Z</dcterms:modified>
  <cp:category/>
  <cp:version/>
  <cp:contentType/>
  <cp:contentStatus/>
</cp:coreProperties>
</file>