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14412" yWindow="36" windowWidth="15300" windowHeight="9072" activeTab="0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'Доходы'!$L$2</definedName>
    <definedName name="FORM_CODE">#REF!</definedName>
    <definedName name="PARAMS" localSheetId="0">'Доходы'!$L$8</definedName>
    <definedName name="PARAMS">#REF!</definedName>
    <definedName name="PERIOD" localSheetId="0">'Доходы'!$L$3</definedName>
    <definedName name="PERIOD">#REF!</definedName>
    <definedName name="RANGE_NAMES" localSheetId="0">'Доходы'!$L$6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'Доходы'!$L$1</definedName>
    <definedName name="REG_DATE">#REF!</definedName>
    <definedName name="REND_1" localSheetId="0">'Доходы'!$A$95</definedName>
    <definedName name="REND_1" localSheetId="2">'Источники'!$A$40</definedName>
    <definedName name="REND_1" localSheetId="1">'Расходы'!$A$287</definedName>
    <definedName name="REND_1">#REF!</definedName>
    <definedName name="S_520" localSheetId="2">'Источники'!$A$14</definedName>
    <definedName name="S_620" localSheetId="2">'Источники'!$A$25</definedName>
    <definedName name="S_700" localSheetId="2">'Источники'!$A$26</definedName>
    <definedName name="S_700a" localSheetId="2">'Источники'!$A$27</definedName>
    <definedName name="S_700b" localSheetId="2">'Источники'!$A$28</definedName>
    <definedName name="S_710b" localSheetId="2">'Источники'!$A$34</definedName>
    <definedName name="S_720b" localSheetId="2">'Источники'!$A$40</definedName>
    <definedName name="SIGN" localSheetId="2">'Источники'!$A$25:$E$26</definedName>
    <definedName name="SIGN" localSheetId="1">'Расходы'!$A$20:$D$22</definedName>
    <definedName name="SRC_CODE" localSheetId="0">'Доходы'!$L$5</definedName>
    <definedName name="SRC_CODE">#REF!</definedName>
    <definedName name="SRC_KIND" localSheetId="0">'Доходы'!$L$4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<sst xmlns="http://schemas.openxmlformats.org/spreadsheetml/2006/main" count="1260" uniqueCount="582">
  <si>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</si>
  <si>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</si>
  <si>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</si>
  <si>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</si>
  <si>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</si>
  <si>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</si>
  <si>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</si>
  <si>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</si>
  <si>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</si>
  <si>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</si>
  <si>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</si>
  <si>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</si>
  <si>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</si>
  <si>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</si>
  <si>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0503317</t>
  </si>
  <si>
    <t>Утвержденные бюджетные назначения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</si>
  <si>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</si>
  <si>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</si>
  <si>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</si>
  <si>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</si>
  <si>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</si>
  <si>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</si>
  <si>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</si>
  <si>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</si>
  <si>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</si>
  <si>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</si>
  <si>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</si>
  <si>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</si>
  <si>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</si>
  <si>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</si>
  <si>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</si>
  <si>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1</t>
  </si>
  <si>
    <t>450</t>
  </si>
  <si>
    <t>x</t>
  </si>
  <si>
    <t>за период с 11.12.2015 по 31.01.2016 г.</t>
  </si>
  <si>
    <t>Комитет финансов администрации Кировского муниципального района Ленинградской области</t>
  </si>
  <si>
    <t>Бюджет МО "Город Отрадное"</t>
  </si>
  <si>
    <t>01.02.2016</t>
  </si>
  <si>
    <t>02288910</t>
  </si>
  <si>
    <t>41625104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</si>
  <si>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</si>
  <si>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</si>
  <si>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</si>
  <si>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</si>
  <si>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</si>
  <si>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</si>
  <si>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</si>
  <si>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</si>
  <si>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</si>
  <si>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</si>
  <si>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</si>
  <si>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</si>
  <si>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</si>
  <si>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</si>
  <si>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</si>
  <si>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</si>
  <si>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</si>
  <si>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</si>
  <si>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</si>
  <si>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</si>
  <si>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</si>
  <si>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</si>
  <si>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</si>
  <si>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</si>
  <si>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</si>
  <si>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</si>
  <si>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</si>
  <si>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</si>
  <si>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</si>
  <si>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</si>
  <si>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</si>
  <si>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</si>
  <si>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</si>
  <si>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</si>
  <si>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</si>
  <si>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</si>
  <si>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</si>
  <si>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</si>
  <si>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</si>
  <si>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</si>
  <si>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</si>
  <si>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</si>
  <si>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</si>
  <si>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</si>
  <si>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</si>
  <si>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</si>
  <si>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</si>
  <si>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</si>
  <si>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</si>
  <si>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</si>
  <si>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</si>
  <si>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</si>
  <si>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</si>
  <si>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</si>
  <si>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</si>
  <si>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</si>
  <si>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</si>
  <si>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</si>
  <si>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</si>
  <si>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</si>
  <si>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</si>
  <si>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</si>
  <si>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</si>
  <si>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</si>
  <si>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</si>
  <si>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</si>
  <si>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</si>
  <si>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</si>
  <si>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</si>
  <si>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</si>
  <si>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</si>
  <si>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</si>
  <si>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</si>
  <si>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</si>
  <si>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</si>
  <si>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</si>
  <si>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</si>
  <si>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</si>
  <si>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</si>
  <si>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</si>
  <si>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</si>
  <si>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</si>
  <si>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</si>
  <si>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</si>
  <si>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</si>
  <si>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</si>
  <si>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</si>
  <si>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</si>
  <si>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</si>
  <si>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</si>
  <si>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</si>
  <si>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</si>
  <si>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</si>
  <si>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</si>
  <si>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</si>
  <si>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</si>
  <si>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</si>
  <si>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</si>
  <si>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</si>
  <si>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</si>
  <si>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</si>
  <si>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</si>
  <si>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</si>
  <si>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</si>
  <si>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</si>
  <si>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</si>
  <si>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</si>
  <si>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</si>
  <si>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</si>
  <si>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</si>
  <si>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</si>
  <si>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</si>
  <si>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</si>
  <si>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</si>
  <si>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</si>
  <si>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</si>
  <si>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</si>
  <si>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</si>
  <si>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</si>
  <si>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</si>
  <si>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</si>
  <si>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</si>
  <si>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</si>
  <si>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</si>
  <si>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</si>
  <si>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</si>
  <si>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</si>
  <si>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</si>
  <si>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</si>
  <si>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</si>
  <si>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</si>
  <si>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</si>
  <si>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</si>
  <si>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</si>
  <si>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</si>
  <si>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</si>
  <si>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</si>
  <si>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</si>
  <si>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</si>
  <si>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</si>
  <si>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</si>
  <si>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</si>
  <si>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</si>
  <si>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</si>
  <si>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</si>
  <si>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</si>
  <si>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</si>
  <si>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</si>
  <si>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</si>
  <si>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</si>
  <si>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</si>
  <si>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</si>
  <si>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</si>
  <si>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</si>
  <si>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</si>
  <si>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</si>
  <si>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</si>
  <si>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</si>
  <si>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</si>
  <si>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</si>
  <si>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</si>
  <si>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</si>
  <si>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</si>
  <si>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</si>
  <si>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</si>
  <si>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</si>
  <si>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</si>
  <si>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</si>
  <si>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</si>
  <si>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</si>
  <si>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</si>
  <si>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</si>
  <si>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</si>
  <si>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</si>
  <si>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</si>
  <si>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</si>
  <si>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</si>
  <si>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</si>
  <si>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</si>
  <si>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</si>
  <si>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</si>
  <si>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</si>
  <si>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</si>
  <si>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</si>
  <si>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</si>
  <si>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</si>
  <si>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</si>
  <si>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</si>
  <si>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</si>
  <si>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</si>
  <si>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</si>
  <si>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</si>
  <si>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</si>
  <si>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</si>
  <si>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</si>
  <si>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</si>
  <si>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</si>
  <si>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</si>
  <si>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</si>
  <si>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</si>
  <si>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</si>
  <si>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</si>
  <si>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</si>
  <si>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</si>
  <si>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</si>
  <si>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</si>
  <si>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</si>
  <si>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</si>
  <si>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</si>
  <si>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</si>
  <si>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</si>
  <si>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</si>
  <si>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</si>
  <si>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</si>
  <si>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</si>
  <si>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</si>
  <si>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</si>
  <si>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</si>
  <si>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</si>
  <si>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</si>
  <si>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</si>
  <si>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</si>
  <si>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</si>
  <si>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</si>
  <si>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</si>
  <si>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</si>
  <si>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</si>
  <si>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</si>
  <si>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</si>
  <si>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</si>
  <si>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</si>
  <si>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</si>
  <si>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</si>
  <si>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</si>
  <si>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</si>
  <si>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</si>
  <si>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</si>
  <si>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</si>
  <si>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</si>
  <si>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</si>
  <si>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000 0113 0000000000 243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</si>
  <si>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</si>
  <si>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</si>
  <si>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</si>
  <si>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</si>
  <si>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</si>
  <si>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</si>
  <si>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</si>
  <si>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</si>
  <si>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</si>
  <si>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</si>
  <si>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</si>
  <si>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</si>
  <si>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</si>
  <si>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</si>
  <si>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</si>
  <si>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</si>
  <si>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</si>
  <si>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</si>
  <si>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</si>
  <si>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</si>
  <si>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</si>
  <si>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</si>
  <si>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</si>
  <si>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</si>
  <si>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</si>
  <si>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</si>
  <si>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</si>
  <si>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</si>
  <si>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</si>
  <si>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</si>
  <si>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</si>
  <si>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</si>
  <si>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</si>
  <si>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</si>
  <si>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</si>
  <si>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</si>
  <si>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</si>
  <si>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</si>
  <si>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</si>
  <si>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</si>
  <si>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</si>
  <si>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</si>
  <si>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</si>
  <si>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</si>
  <si>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</si>
  <si>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</si>
  <si>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</si>
  <si>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</si>
  <si>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</si>
  <si>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</si>
  <si>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</si>
  <si>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</si>
  <si>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</si>
  <si>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</si>
  <si>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</si>
  <si>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</si>
  <si>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</si>
  <si>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</si>
  <si>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</si>
  <si>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</si>
  <si>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</si>
  <si>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</si>
  <si>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</si>
  <si>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</si>
  <si>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</si>
  <si>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</si>
  <si>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</si>
  <si>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</si>
  <si>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</si>
  <si>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</si>
  <si>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</si>
  <si>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</si>
  <si>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</si>
  <si>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</si>
  <si>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</si>
  <si>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</si>
  <si>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</si>
  <si>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</si>
  <si>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</si>
  <si>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</si>
  <si>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</si>
  <si>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</si>
  <si>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</si>
  <si>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</si>
  <si>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</si>
  <si>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</si>
  <si>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</si>
  <si>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</si>
  <si>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</si>
  <si>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</si>
  <si>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</si>
  <si>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</si>
  <si>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</si>
  <si>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</si>
  <si>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</si>
  <si>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</si>
  <si>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</si>
  <si>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</si>
  <si>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</si>
  <si>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</si>
  <si>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</si>
  <si>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</si>
  <si>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</si>
  <si>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</si>
  <si>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</si>
  <si>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</si>
  <si>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</si>
  <si>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</si>
  <si>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</si>
  <si>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</si>
  <si>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</si>
  <si>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</si>
  <si>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</si>
  <si>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</si>
  <si>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</si>
  <si>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</si>
  <si>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</si>
  <si>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</si>
  <si>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</si>
  <si>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</si>
  <si>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</si>
  <si>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</si>
  <si>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</si>
  <si>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</si>
  <si>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</si>
  <si>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</si>
  <si>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000 0505 0000000000 853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</si>
  <si>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</si>
  <si>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</si>
  <si>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</si>
  <si>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</si>
  <si>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</si>
  <si>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</si>
  <si>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</si>
  <si>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бюджетным учреждениям</t>
  </si>
  <si>
    <t>000 0700 0000000000 610</t>
  </si>
  <si>
    <t>Субсидии бюджетным учреждениям на иные цели</t>
  </si>
  <si>
    <t>000 0700 0000000000 612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</si>
  <si>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</si>
  <si>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</si>
  <si>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</si>
  <si>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</si>
  <si>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</si>
  <si>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</si>
  <si>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</si>
  <si>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</si>
  <si>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</si>
  <si>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</si>
  <si>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</si>
  <si>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</si>
  <si>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</si>
  <si>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</si>
  <si>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</si>
  <si>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</si>
  <si>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</si>
  <si>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</si>
  <si>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</si>
  <si>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</si>
  <si>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</si>
  <si>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000 0800 0000000000 600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</si>
  <si>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</si>
  <si>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</si>
  <si>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</si>
  <si>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</si>
  <si>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</si>
  <si>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</si>
  <si>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</si>
  <si>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</si>
  <si>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</si>
  <si>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</si>
  <si>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</si>
  <si>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</si>
  <si>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</si>
  <si>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</si>
  <si>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</si>
  <si>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</si>
  <si>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</si>
  <si>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</si>
  <si>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</si>
  <si>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</si>
  <si>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</si>
  <si>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</si>
  <si>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</si>
  <si>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</si>
  <si>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</si>
  <si>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</si>
  <si>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</si>
  <si>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</si>
  <si>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</si>
  <si>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</si>
  <si>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</si>
  <si>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</si>
  <si>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</si>
  <si>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</si>
  <si>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</si>
  <si>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</si>
  <si>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</si>
  <si>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</si>
  <si>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</si>
  <si>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</si>
  <si>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</si>
  <si>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</si>
  <si>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</si>
  <si>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</si>
  <si>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</si>
  <si>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</si>
  <si>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</si>
  <si>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</si>
  <si>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</si>
  <si>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</si>
  <si>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</si>
  <si>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</si>
  <si>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</si>
  <si>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</si>
  <si>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</si>
  <si>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</si>
  <si>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</si>
  <si>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</si>
  <si>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000 1100 0000000000 400</t>
  </si>
  <si>
    <t>000 1100 0000000000 410</t>
  </si>
  <si>
    <t>000 1100 0000000000 414</t>
  </si>
  <si>
    <t>000 1100 0000000000 600</t>
  </si>
  <si>
    <t>000 1100 0000000000 610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</si>
  <si>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</si>
  <si>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</si>
  <si>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</si>
  <si>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</si>
  <si>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</si>
  <si>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</si>
  <si>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Другие вопросы в области физической культуры и спорта</t>
  </si>
  <si>
    <t>000 1105 0000000000 000</t>
  </si>
  <si>
    <t>000 1105 0000000000 400</t>
  </si>
  <si>
    <t>000 1105 0000000000 410</t>
  </si>
  <si>
    <t>000 1105 0000000000 414</t>
  </si>
  <si>
    <t>СРЕДСТВА МАССОВОЙ ИНФОРМАЦИИ</t>
  </si>
  <si>
    <t>000 1200 0000000000 000</t>
  </si>
  <si>
    <t>000 1200 0000000000 600</t>
  </si>
  <si>
    <t>000 1200 0000000000 610</t>
  </si>
  <si>
    <t>000 1200 0000000000 611</t>
  </si>
  <si>
    <t>000 1200 0000000000 612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</si>
  <si>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</si>
  <si>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</si>
  <si>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</si>
  <si>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</si>
  <si>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</si>
  <si>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</si>
  <si>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</si>
  <si>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</si>
  <si>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</si>
  <si>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</si>
  <si>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</si>
  <si>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</si>
  <si>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</si>
  <si>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</si>
  <si>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</si>
  <si>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</si>
  <si>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</si>
  <si>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</si>
  <si>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</si>
  <si>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</si>
  <si>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</si>
  <si>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</si>
  <si>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</si>
  <si>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</si>
  <si>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</si>
  <si>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</si>
  <si>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000 01030100000000000</t>
  </si>
  <si>
    <t>000 01030100130000000</t>
  </si>
  <si>
    <t>000 01030100130011000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</si>
  <si>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</si>
  <si>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</si>
  <si>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</si>
  <si>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</si>
  <si>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</si>
  <si>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</si>
  <si>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</si>
  <si>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</si>
  <si>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</si>
  <si>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</si>
  <si>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</si>
  <si>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</si>
  <si>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</si>
  <si>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</si>
  <si>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</si>
  <si>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</si>
  <si>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000 01050201130000000</t>
  </si>
  <si>
    <t>000 01050201130000510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</si>
  <si>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</si>
  <si>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</si>
  <si>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</si>
  <si>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</si>
  <si>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</si>
  <si>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000 01050201130000610</t>
  </si>
  <si>
    <t>00001060000000600</t>
  </si>
  <si>
    <t>EXPORT_SRC_KIND</t>
  </si>
  <si>
    <t>EXPORT_PARAM_SRC_KIND</t>
  </si>
  <si>
    <t>EXPORT_SRC_CODE</t>
  </si>
  <si>
    <t>09042</t>
  </si>
  <si>
    <t xml:space="preserve">ОТЧЕТ ОБ ИСПОЛНЕНИИ БЮДЖЕТА </t>
  </si>
  <si>
    <t>Неисполненные назначения</t>
  </si>
  <si>
    <t>х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</si>
</sst>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3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165" fontId="0" fillId="0" borderId="2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4" fontId="22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0" fillId="0" borderId="0" xfId="0" applyFont="1"/>
    <xf numFmtId="49" fontId="0" fillId="0" borderId="0" xfId="0" applyNumberFormat="1" applyFont="1" applyBorder="1"/>
    <xf numFmtId="49" fontId="2" fillId="0" borderId="25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Хороший" xfId="63"/>
  </cellStyles>
  <dxfs count="4"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workbookViewId="0" topLeftCell="A1">
      <selection activeCell="I24" sqref="I24"/>
    </sheetView>
  </sheetViews>
  <sheetFormatPr defaultColWidth="16.625" defaultRowHeight="12.75"/>
  <cols>
    <col min="1" max="1" width="45.625" style="0" customWidth="1"/>
    <col min="2" max="2" width="4.50390625" style="0" customWidth="1"/>
    <col min="3" max="3" width="16.00390625" style="0" customWidth="1"/>
    <col min="4" max="4" width="5.50390625" style="0" customWidth="1"/>
    <col min="5" max="10" width="16.625" style="0" customWidth="1"/>
    <col min="11" max="11" width="16.375" style="0" customWidth="1"/>
    <col min="12" max="12" width="6.125" style="0" hidden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5"/>
      <c r="L1" s="1" t="s">
        <v>37</v>
      </c>
    </row>
    <row r="2" spans="1:12" ht="14.55" customHeight="1">
      <c r="A2" s="82" t="s">
        <v>579</v>
      </c>
      <c r="B2" s="83"/>
      <c r="C2" s="83"/>
      <c r="D2" s="83"/>
      <c r="E2" s="83"/>
      <c r="F2" s="21"/>
      <c r="G2" s="21"/>
      <c r="H2" s="43"/>
      <c r="I2" s="43"/>
      <c r="L2" s="1" t="s">
        <v>189</v>
      </c>
    </row>
    <row r="3" spans="1:12" ht="14.55" customHeight="1" thickBot="1">
      <c r="A3" s="82"/>
      <c r="B3" s="83"/>
      <c r="C3" s="83"/>
      <c r="D3" s="83"/>
      <c r="E3" s="83"/>
      <c r="F3" s="41"/>
      <c r="G3" s="13" t="s">
        <v>3</v>
      </c>
      <c r="H3" s="40"/>
      <c r="I3" s="1"/>
      <c r="J3" s="46"/>
      <c r="L3" s="1" t="s">
        <v>27</v>
      </c>
    </row>
    <row r="4" spans="1:9" ht="12.75">
      <c r="A4" s="7"/>
      <c r="B4" s="7"/>
      <c r="C4" s="7"/>
      <c r="D4" s="7"/>
      <c r="E4" s="3"/>
      <c r="F4" s="42" t="s">
        <v>9</v>
      </c>
      <c r="G4" s="8" t="s">
        <v>14</v>
      </c>
      <c r="H4" s="3"/>
      <c r="I4" s="1"/>
    </row>
    <row r="5" spans="1:9" ht="13.8" customHeight="1">
      <c r="A5" s="84" t="s">
        <v>34</v>
      </c>
      <c r="B5" s="83"/>
      <c r="C5" s="83"/>
      <c r="D5" s="83"/>
      <c r="E5" s="83"/>
      <c r="F5" s="45" t="s">
        <v>8</v>
      </c>
      <c r="G5" s="27" t="s">
        <v>37</v>
      </c>
      <c r="H5" s="44"/>
      <c r="I5" s="1"/>
    </row>
    <row r="6" spans="1:12" ht="21.6" customHeight="1">
      <c r="A6" s="7" t="s">
        <v>25</v>
      </c>
      <c r="B6" s="85" t="s">
        <v>35</v>
      </c>
      <c r="C6" s="86"/>
      <c r="D6" s="86"/>
      <c r="E6" s="86"/>
      <c r="F6" s="45" t="s">
        <v>6</v>
      </c>
      <c r="G6" s="37" t="s">
        <v>38</v>
      </c>
      <c r="H6" s="39"/>
      <c r="I6" s="1"/>
      <c r="L6" s="1" t="s">
        <v>31</v>
      </c>
    </row>
    <row r="7" spans="1:12" ht="13.8" customHeight="1">
      <c r="A7" s="7" t="s">
        <v>12</v>
      </c>
      <c r="B7" s="85" t="s">
        <v>36</v>
      </c>
      <c r="C7" s="86"/>
      <c r="D7" s="86"/>
      <c r="E7" s="86"/>
      <c r="F7" s="45" t="s">
        <v>30</v>
      </c>
      <c r="G7" s="37" t="s">
        <v>39</v>
      </c>
      <c r="H7" s="39"/>
      <c r="I7" s="1"/>
      <c r="L7" s="1" t="s">
        <v>190</v>
      </c>
    </row>
    <row r="8" spans="1:9" ht="12.75">
      <c r="A8" s="7" t="s">
        <v>18</v>
      </c>
      <c r="B8" s="7"/>
      <c r="C8" s="7"/>
      <c r="D8" s="7"/>
      <c r="E8" s="6"/>
      <c r="F8" s="45"/>
      <c r="G8" s="9"/>
      <c r="H8" s="6"/>
      <c r="I8" s="1"/>
    </row>
    <row r="9" spans="1:9" ht="13.8" thickBot="1">
      <c r="A9" s="7" t="s">
        <v>21</v>
      </c>
      <c r="B9" s="7"/>
      <c r="C9" s="19"/>
      <c r="D9" s="19"/>
      <c r="E9" s="6"/>
      <c r="F9" s="45" t="s">
        <v>7</v>
      </c>
      <c r="G9" s="10" t="s">
        <v>0</v>
      </c>
      <c r="H9" s="6"/>
      <c r="I9" s="1"/>
    </row>
    <row r="10" spans="1:10" ht="20.25" customHeight="1">
      <c r="A10" s="87" t="s">
        <v>16</v>
      </c>
      <c r="B10" s="83"/>
      <c r="C10" s="83"/>
      <c r="D10" s="83"/>
      <c r="E10" s="83"/>
      <c r="F10" s="47"/>
      <c r="G10" s="47"/>
      <c r="H10" s="47"/>
      <c r="I10" s="47"/>
      <c r="J10" s="14"/>
    </row>
    <row r="11" spans="1:10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5"/>
    </row>
    <row r="12" spans="1:7" ht="13.5" customHeight="1">
      <c r="A12" s="88" t="s">
        <v>4</v>
      </c>
      <c r="B12" s="91" t="s">
        <v>11</v>
      </c>
      <c r="C12" s="94" t="s">
        <v>22</v>
      </c>
      <c r="D12" s="95"/>
      <c r="E12" s="100" t="s">
        <v>15</v>
      </c>
      <c r="F12" s="100" t="s">
        <v>13</v>
      </c>
      <c r="G12" s="103" t="s">
        <v>580</v>
      </c>
    </row>
    <row r="13" spans="1:7" ht="9.9" customHeight="1">
      <c r="A13" s="89"/>
      <c r="B13" s="92"/>
      <c r="C13" s="96"/>
      <c r="D13" s="97"/>
      <c r="E13" s="101"/>
      <c r="F13" s="101"/>
      <c r="G13" s="104"/>
    </row>
    <row r="14" spans="1:7" ht="9.9" customHeight="1">
      <c r="A14" s="89"/>
      <c r="B14" s="92"/>
      <c r="C14" s="96"/>
      <c r="D14" s="97"/>
      <c r="E14" s="101"/>
      <c r="F14" s="101"/>
      <c r="G14" s="104"/>
    </row>
    <row r="15" spans="1:7" ht="9.9" customHeight="1">
      <c r="A15" s="89"/>
      <c r="B15" s="92"/>
      <c r="C15" s="96"/>
      <c r="D15" s="97"/>
      <c r="E15" s="101"/>
      <c r="F15" s="101"/>
      <c r="G15" s="104"/>
    </row>
    <row r="16" spans="1:7" ht="9.9" customHeight="1">
      <c r="A16" s="89"/>
      <c r="B16" s="92"/>
      <c r="C16" s="96"/>
      <c r="D16" s="97"/>
      <c r="E16" s="101"/>
      <c r="F16" s="101"/>
      <c r="G16" s="104"/>
    </row>
    <row r="17" spans="1:7" ht="9.9" customHeight="1">
      <c r="A17" s="89"/>
      <c r="B17" s="92"/>
      <c r="C17" s="96"/>
      <c r="D17" s="97"/>
      <c r="E17" s="101"/>
      <c r="F17" s="101"/>
      <c r="G17" s="104"/>
    </row>
    <row r="18" spans="1:7" ht="92.25" customHeight="1">
      <c r="A18" s="90"/>
      <c r="B18" s="93"/>
      <c r="C18" s="98"/>
      <c r="D18" s="99"/>
      <c r="E18" s="102"/>
      <c r="F18" s="102"/>
      <c r="G18" s="104"/>
    </row>
    <row r="19" spans="1:7" ht="14.25" customHeight="1" thickBot="1">
      <c r="A19" s="52">
        <v>1</v>
      </c>
      <c r="B19" s="53">
        <v>2</v>
      </c>
      <c r="C19" s="105">
        <v>3</v>
      </c>
      <c r="D19" s="106"/>
      <c r="E19" s="54" t="s">
        <v>1</v>
      </c>
      <c r="F19" s="55" t="s">
        <v>2</v>
      </c>
      <c r="G19" s="56">
        <v>6</v>
      </c>
    </row>
    <row r="20" spans="1:7" ht="12.75">
      <c r="A20" s="57" t="s">
        <v>40</v>
      </c>
      <c r="B20" s="58" t="s">
        <v>10</v>
      </c>
      <c r="C20" s="109" t="s">
        <v>33</v>
      </c>
      <c r="D20" s="110"/>
      <c r="E20" s="59">
        <v>158762915</v>
      </c>
      <c r="F20" s="59">
        <v>-12819072.34</v>
      </c>
      <c r="G20" s="67">
        <f>E20-F20</f>
        <v>171581987.34</v>
      </c>
    </row>
    <row r="21" spans="1:7" ht="12.75">
      <c r="A21" s="60" t="s">
        <v>20</v>
      </c>
      <c r="B21" s="61"/>
      <c r="C21" s="107"/>
      <c r="D21" s="108"/>
      <c r="E21" s="62"/>
      <c r="F21" s="62"/>
      <c r="G21" s="68"/>
    </row>
    <row r="22" spans="1:7" ht="13.2" customHeight="1">
      <c r="A22" s="60" t="s">
        <v>41</v>
      </c>
      <c r="B22" s="61" t="s">
        <v>10</v>
      </c>
      <c r="C22" s="107" t="s">
        <v>42</v>
      </c>
      <c r="D22" s="108"/>
      <c r="E22" s="62">
        <v>122854720</v>
      </c>
      <c r="F22" s="62">
        <v>6666446.85</v>
      </c>
      <c r="G22" s="68">
        <f aca="true" t="shared" si="0" ref="G22:G83">E22-F22</f>
        <v>116188273.15</v>
      </c>
    </row>
    <row r="23" spans="1:7" ht="13.2" customHeight="1">
      <c r="A23" s="60" t="s">
        <v>43</v>
      </c>
      <c r="B23" s="61" t="s">
        <v>10</v>
      </c>
      <c r="C23" s="107" t="s">
        <v>44</v>
      </c>
      <c r="D23" s="108"/>
      <c r="E23" s="62">
        <v>56576000</v>
      </c>
      <c r="F23" s="62">
        <v>3198617.55</v>
      </c>
      <c r="G23" s="68">
        <f t="shared" si="0"/>
        <v>53377382.45</v>
      </c>
    </row>
    <row r="24" spans="1:7" ht="13.2" customHeight="1">
      <c r="A24" s="60" t="s">
        <v>45</v>
      </c>
      <c r="B24" s="61" t="s">
        <v>10</v>
      </c>
      <c r="C24" s="107" t="s">
        <v>46</v>
      </c>
      <c r="D24" s="108"/>
      <c r="E24" s="62">
        <v>56576000</v>
      </c>
      <c r="F24" s="62">
        <v>3198617.55</v>
      </c>
      <c r="G24" s="68">
        <f t="shared" si="0"/>
        <v>53377382.45</v>
      </c>
    </row>
    <row r="25" spans="1:7" ht="79.2">
      <c r="A25" s="63" t="s">
        <v>47</v>
      </c>
      <c r="B25" s="61" t="s">
        <v>10</v>
      </c>
      <c r="C25" s="107" t="s">
        <v>48</v>
      </c>
      <c r="D25" s="108"/>
      <c r="E25" s="62">
        <v>56226000</v>
      </c>
      <c r="F25" s="62">
        <v>3166193.31</v>
      </c>
      <c r="G25" s="68">
        <f t="shared" si="0"/>
        <v>53059806.69</v>
      </c>
    </row>
    <row r="26" spans="1:7" ht="118.8">
      <c r="A26" s="63" t="s">
        <v>49</v>
      </c>
      <c r="B26" s="61" t="s">
        <v>10</v>
      </c>
      <c r="C26" s="107" t="s">
        <v>50</v>
      </c>
      <c r="D26" s="108"/>
      <c r="E26" s="62" t="s">
        <v>29</v>
      </c>
      <c r="F26" s="62">
        <v>3165517.05</v>
      </c>
      <c r="G26" s="68" t="s">
        <v>29</v>
      </c>
    </row>
    <row r="27" spans="1:7" ht="92.4">
      <c r="A27" s="63" t="s">
        <v>51</v>
      </c>
      <c r="B27" s="61" t="s">
        <v>10</v>
      </c>
      <c r="C27" s="107" t="s">
        <v>52</v>
      </c>
      <c r="D27" s="108"/>
      <c r="E27" s="62" t="s">
        <v>29</v>
      </c>
      <c r="F27" s="62">
        <v>676.26</v>
      </c>
      <c r="G27" s="68" t="s">
        <v>29</v>
      </c>
    </row>
    <row r="28" spans="1:7" ht="118.8">
      <c r="A28" s="63" t="s">
        <v>53</v>
      </c>
      <c r="B28" s="61" t="s">
        <v>10</v>
      </c>
      <c r="C28" s="107" t="s">
        <v>54</v>
      </c>
      <c r="D28" s="108"/>
      <c r="E28" s="62">
        <v>150000</v>
      </c>
      <c r="F28" s="62">
        <v>31739.58</v>
      </c>
      <c r="G28" s="68">
        <f t="shared" si="0"/>
        <v>118260.42</v>
      </c>
    </row>
    <row r="29" spans="1:7" ht="158.4">
      <c r="A29" s="63" t="s">
        <v>55</v>
      </c>
      <c r="B29" s="61" t="s">
        <v>10</v>
      </c>
      <c r="C29" s="107" t="s">
        <v>56</v>
      </c>
      <c r="D29" s="108"/>
      <c r="E29" s="62" t="s">
        <v>29</v>
      </c>
      <c r="F29" s="62">
        <v>31609.58</v>
      </c>
      <c r="G29" s="68" t="s">
        <v>29</v>
      </c>
    </row>
    <row r="30" spans="1:7" ht="158.4">
      <c r="A30" s="63" t="s">
        <v>57</v>
      </c>
      <c r="B30" s="61" t="s">
        <v>10</v>
      </c>
      <c r="C30" s="107" t="s">
        <v>58</v>
      </c>
      <c r="D30" s="108"/>
      <c r="E30" s="62" t="s">
        <v>29</v>
      </c>
      <c r="F30" s="62">
        <v>130</v>
      </c>
      <c r="G30" s="68" t="s">
        <v>29</v>
      </c>
    </row>
    <row r="31" spans="1:7" ht="52.8">
      <c r="A31" s="60" t="s">
        <v>59</v>
      </c>
      <c r="B31" s="61" t="s">
        <v>10</v>
      </c>
      <c r="C31" s="107" t="s">
        <v>60</v>
      </c>
      <c r="D31" s="108"/>
      <c r="E31" s="62">
        <v>200000</v>
      </c>
      <c r="F31" s="62">
        <v>684.66</v>
      </c>
      <c r="G31" s="68">
        <f t="shared" si="0"/>
        <v>199315.34</v>
      </c>
    </row>
    <row r="32" spans="1:7" ht="79.2">
      <c r="A32" s="60" t="s">
        <v>61</v>
      </c>
      <c r="B32" s="61" t="s">
        <v>10</v>
      </c>
      <c r="C32" s="107" t="s">
        <v>62</v>
      </c>
      <c r="D32" s="108"/>
      <c r="E32" s="62" t="s">
        <v>29</v>
      </c>
      <c r="F32" s="62">
        <v>130</v>
      </c>
      <c r="G32" s="68" t="s">
        <v>29</v>
      </c>
    </row>
    <row r="33" spans="1:7" ht="52.8">
      <c r="A33" s="60" t="s">
        <v>63</v>
      </c>
      <c r="B33" s="61" t="s">
        <v>10</v>
      </c>
      <c r="C33" s="107" t="s">
        <v>64</v>
      </c>
      <c r="D33" s="108"/>
      <c r="E33" s="62" t="s">
        <v>29</v>
      </c>
      <c r="F33" s="62">
        <v>12.56</v>
      </c>
      <c r="G33" s="68" t="s">
        <v>29</v>
      </c>
    </row>
    <row r="34" spans="1:7" ht="92.4">
      <c r="A34" s="60" t="s">
        <v>65</v>
      </c>
      <c r="B34" s="61" t="s">
        <v>10</v>
      </c>
      <c r="C34" s="107" t="s">
        <v>66</v>
      </c>
      <c r="D34" s="108"/>
      <c r="E34" s="62" t="s">
        <v>29</v>
      </c>
      <c r="F34" s="62">
        <v>542.1</v>
      </c>
      <c r="G34" s="68" t="s">
        <v>29</v>
      </c>
    </row>
    <row r="35" spans="1:7" ht="39.6">
      <c r="A35" s="60" t="s">
        <v>67</v>
      </c>
      <c r="B35" s="61" t="s">
        <v>10</v>
      </c>
      <c r="C35" s="107" t="s">
        <v>68</v>
      </c>
      <c r="D35" s="108"/>
      <c r="E35" s="62">
        <v>5855600</v>
      </c>
      <c r="F35" s="62">
        <v>346807.09</v>
      </c>
      <c r="G35" s="68">
        <f t="shared" si="0"/>
        <v>5508792.91</v>
      </c>
    </row>
    <row r="36" spans="1:7" ht="39.6">
      <c r="A36" s="60" t="s">
        <v>69</v>
      </c>
      <c r="B36" s="61" t="s">
        <v>10</v>
      </c>
      <c r="C36" s="107" t="s">
        <v>70</v>
      </c>
      <c r="D36" s="108"/>
      <c r="E36" s="62">
        <v>5855600</v>
      </c>
      <c r="F36" s="62">
        <v>346807.09</v>
      </c>
      <c r="G36" s="68">
        <f t="shared" si="0"/>
        <v>5508792.91</v>
      </c>
    </row>
    <row r="37" spans="1:7" ht="79.2">
      <c r="A37" s="60" t="s">
        <v>71</v>
      </c>
      <c r="B37" s="61" t="s">
        <v>10</v>
      </c>
      <c r="C37" s="107" t="s">
        <v>72</v>
      </c>
      <c r="D37" s="108"/>
      <c r="E37" s="62">
        <v>1846600</v>
      </c>
      <c r="F37" s="62">
        <v>131705.7</v>
      </c>
      <c r="G37" s="68">
        <f t="shared" si="0"/>
        <v>1714894.3</v>
      </c>
    </row>
    <row r="38" spans="1:7" ht="92.4">
      <c r="A38" s="63" t="s">
        <v>73</v>
      </c>
      <c r="B38" s="61" t="s">
        <v>10</v>
      </c>
      <c r="C38" s="107" t="s">
        <v>74</v>
      </c>
      <c r="D38" s="108"/>
      <c r="E38" s="62">
        <v>31560</v>
      </c>
      <c r="F38" s="62">
        <v>2134.39</v>
      </c>
      <c r="G38" s="68">
        <f t="shared" si="0"/>
        <v>29425.61</v>
      </c>
    </row>
    <row r="39" spans="1:7" ht="79.2">
      <c r="A39" s="60" t="s">
        <v>75</v>
      </c>
      <c r="B39" s="61" t="s">
        <v>10</v>
      </c>
      <c r="C39" s="107" t="s">
        <v>76</v>
      </c>
      <c r="D39" s="108"/>
      <c r="E39" s="62">
        <v>3977440</v>
      </c>
      <c r="F39" s="62">
        <v>230022.3</v>
      </c>
      <c r="G39" s="68">
        <f t="shared" si="0"/>
        <v>3747417.7</v>
      </c>
    </row>
    <row r="40" spans="1:7" ht="79.2">
      <c r="A40" s="60" t="s">
        <v>77</v>
      </c>
      <c r="B40" s="61" t="s">
        <v>10</v>
      </c>
      <c r="C40" s="107" t="s">
        <v>78</v>
      </c>
      <c r="D40" s="108"/>
      <c r="E40" s="62" t="s">
        <v>29</v>
      </c>
      <c r="F40" s="62">
        <v>-17055.3</v>
      </c>
      <c r="G40" s="68" t="s">
        <v>29</v>
      </c>
    </row>
    <row r="41" spans="1:7" ht="13.2" customHeight="1">
      <c r="A41" s="60" t="s">
        <v>79</v>
      </c>
      <c r="B41" s="61" t="s">
        <v>10</v>
      </c>
      <c r="C41" s="107" t="s">
        <v>80</v>
      </c>
      <c r="D41" s="108"/>
      <c r="E41" s="62">
        <v>27000000</v>
      </c>
      <c r="F41" s="62">
        <v>1918294.15</v>
      </c>
      <c r="G41" s="68">
        <f t="shared" si="0"/>
        <v>25081705.85</v>
      </c>
    </row>
    <row r="42" spans="1:7" ht="13.2" customHeight="1">
      <c r="A42" s="60" t="s">
        <v>81</v>
      </c>
      <c r="B42" s="61" t="s">
        <v>10</v>
      </c>
      <c r="C42" s="107" t="s">
        <v>82</v>
      </c>
      <c r="D42" s="108"/>
      <c r="E42" s="62">
        <v>4400000</v>
      </c>
      <c r="F42" s="62">
        <v>90671.26</v>
      </c>
      <c r="G42" s="68">
        <f t="shared" si="0"/>
        <v>4309328.74</v>
      </c>
    </row>
    <row r="43" spans="1:7" ht="52.8">
      <c r="A43" s="60" t="s">
        <v>83</v>
      </c>
      <c r="B43" s="61" t="s">
        <v>10</v>
      </c>
      <c r="C43" s="107" t="s">
        <v>84</v>
      </c>
      <c r="D43" s="108"/>
      <c r="E43" s="62">
        <v>4400000</v>
      </c>
      <c r="F43" s="62">
        <v>90671.26</v>
      </c>
      <c r="G43" s="68">
        <f t="shared" si="0"/>
        <v>4309328.74</v>
      </c>
    </row>
    <row r="44" spans="1:7" ht="92.4">
      <c r="A44" s="60" t="s">
        <v>85</v>
      </c>
      <c r="B44" s="61" t="s">
        <v>10</v>
      </c>
      <c r="C44" s="107" t="s">
        <v>86</v>
      </c>
      <c r="D44" s="108"/>
      <c r="E44" s="62" t="s">
        <v>29</v>
      </c>
      <c r="F44" s="62">
        <v>87473</v>
      </c>
      <c r="G44" s="68" t="s">
        <v>29</v>
      </c>
    </row>
    <row r="45" spans="1:7" ht="66">
      <c r="A45" s="60" t="s">
        <v>87</v>
      </c>
      <c r="B45" s="61" t="s">
        <v>10</v>
      </c>
      <c r="C45" s="107" t="s">
        <v>88</v>
      </c>
      <c r="D45" s="108"/>
      <c r="E45" s="62" t="s">
        <v>29</v>
      </c>
      <c r="F45" s="62">
        <v>3198.26</v>
      </c>
      <c r="G45" s="68" t="s">
        <v>29</v>
      </c>
    </row>
    <row r="46" spans="1:7" ht="13.2" customHeight="1">
      <c r="A46" s="60" t="s">
        <v>89</v>
      </c>
      <c r="B46" s="61" t="s">
        <v>10</v>
      </c>
      <c r="C46" s="107" t="s">
        <v>90</v>
      </c>
      <c r="D46" s="108"/>
      <c r="E46" s="62">
        <v>22600000</v>
      </c>
      <c r="F46" s="62">
        <v>1827622.89</v>
      </c>
      <c r="G46" s="68">
        <f t="shared" si="0"/>
        <v>20772377.11</v>
      </c>
    </row>
    <row r="47" spans="1:7" ht="13.2" customHeight="1">
      <c r="A47" s="60" t="s">
        <v>91</v>
      </c>
      <c r="B47" s="61" t="s">
        <v>10</v>
      </c>
      <c r="C47" s="107" t="s">
        <v>92</v>
      </c>
      <c r="D47" s="108"/>
      <c r="E47" s="62">
        <v>17100000</v>
      </c>
      <c r="F47" s="62">
        <v>1769582</v>
      </c>
      <c r="G47" s="68">
        <f t="shared" si="0"/>
        <v>15330418</v>
      </c>
    </row>
    <row r="48" spans="1:7" ht="39.6">
      <c r="A48" s="60" t="s">
        <v>93</v>
      </c>
      <c r="B48" s="61" t="s">
        <v>10</v>
      </c>
      <c r="C48" s="107" t="s">
        <v>94</v>
      </c>
      <c r="D48" s="108"/>
      <c r="E48" s="62">
        <v>17100000</v>
      </c>
      <c r="F48" s="62">
        <v>1769582</v>
      </c>
      <c r="G48" s="68">
        <f t="shared" si="0"/>
        <v>15330418</v>
      </c>
    </row>
    <row r="49" spans="1:7" ht="13.2" customHeight="1">
      <c r="A49" s="60" t="s">
        <v>95</v>
      </c>
      <c r="B49" s="61" t="s">
        <v>10</v>
      </c>
      <c r="C49" s="107" t="s">
        <v>96</v>
      </c>
      <c r="D49" s="108"/>
      <c r="E49" s="62">
        <v>5500000</v>
      </c>
      <c r="F49" s="62">
        <v>58040.89</v>
      </c>
      <c r="G49" s="68">
        <f t="shared" si="0"/>
        <v>5441959.11</v>
      </c>
    </row>
    <row r="50" spans="1:7" ht="39.6">
      <c r="A50" s="60" t="s">
        <v>97</v>
      </c>
      <c r="B50" s="61" t="s">
        <v>10</v>
      </c>
      <c r="C50" s="107" t="s">
        <v>98</v>
      </c>
      <c r="D50" s="108"/>
      <c r="E50" s="62">
        <v>5500000</v>
      </c>
      <c r="F50" s="62">
        <v>58040.89</v>
      </c>
      <c r="G50" s="68">
        <f t="shared" si="0"/>
        <v>5441959.11</v>
      </c>
    </row>
    <row r="51" spans="1:7" ht="39.6">
      <c r="A51" s="60" t="s">
        <v>99</v>
      </c>
      <c r="B51" s="61" t="s">
        <v>10</v>
      </c>
      <c r="C51" s="107" t="s">
        <v>100</v>
      </c>
      <c r="D51" s="108"/>
      <c r="E51" s="62">
        <v>21629012</v>
      </c>
      <c r="F51" s="62">
        <v>1100076.72</v>
      </c>
      <c r="G51" s="68">
        <f t="shared" si="0"/>
        <v>20528935.28</v>
      </c>
    </row>
    <row r="52" spans="1:7" ht="92.4">
      <c r="A52" s="63" t="s">
        <v>101</v>
      </c>
      <c r="B52" s="61" t="s">
        <v>10</v>
      </c>
      <c r="C52" s="107" t="s">
        <v>102</v>
      </c>
      <c r="D52" s="108"/>
      <c r="E52" s="62">
        <v>19029012</v>
      </c>
      <c r="F52" s="62">
        <v>1031851.31</v>
      </c>
      <c r="G52" s="68">
        <f t="shared" si="0"/>
        <v>17997160.69</v>
      </c>
    </row>
    <row r="53" spans="1:7" ht="66">
      <c r="A53" s="60" t="s">
        <v>103</v>
      </c>
      <c r="B53" s="61" t="s">
        <v>10</v>
      </c>
      <c r="C53" s="107" t="s">
        <v>104</v>
      </c>
      <c r="D53" s="108"/>
      <c r="E53" s="62">
        <v>18000000</v>
      </c>
      <c r="F53" s="62">
        <v>1016195.23</v>
      </c>
      <c r="G53" s="68">
        <f t="shared" si="0"/>
        <v>16983804.77</v>
      </c>
    </row>
    <row r="54" spans="1:7" ht="92.4">
      <c r="A54" s="63" t="s">
        <v>105</v>
      </c>
      <c r="B54" s="61" t="s">
        <v>10</v>
      </c>
      <c r="C54" s="107" t="s">
        <v>106</v>
      </c>
      <c r="D54" s="108"/>
      <c r="E54" s="62">
        <v>18000000</v>
      </c>
      <c r="F54" s="62">
        <v>1016195.23</v>
      </c>
      <c r="G54" s="68">
        <f t="shared" si="0"/>
        <v>16983804.77</v>
      </c>
    </row>
    <row r="55" spans="1:7" ht="92.4">
      <c r="A55" s="63" t="s">
        <v>107</v>
      </c>
      <c r="B55" s="61" t="s">
        <v>10</v>
      </c>
      <c r="C55" s="107" t="s">
        <v>108</v>
      </c>
      <c r="D55" s="108"/>
      <c r="E55" s="62">
        <v>54012</v>
      </c>
      <c r="F55" s="62">
        <v>1784.08</v>
      </c>
      <c r="G55" s="68">
        <f t="shared" si="0"/>
        <v>52227.92</v>
      </c>
    </row>
    <row r="56" spans="1:7" ht="79.2">
      <c r="A56" s="60" t="s">
        <v>109</v>
      </c>
      <c r="B56" s="61" t="s">
        <v>10</v>
      </c>
      <c r="C56" s="107" t="s">
        <v>110</v>
      </c>
      <c r="D56" s="108"/>
      <c r="E56" s="62">
        <v>54012</v>
      </c>
      <c r="F56" s="62">
        <v>1784.08</v>
      </c>
      <c r="G56" s="68">
        <f t="shared" si="0"/>
        <v>52227.92</v>
      </c>
    </row>
    <row r="57" spans="1:7" ht="52.8">
      <c r="A57" s="60" t="s">
        <v>111</v>
      </c>
      <c r="B57" s="61" t="s">
        <v>10</v>
      </c>
      <c r="C57" s="107" t="s">
        <v>112</v>
      </c>
      <c r="D57" s="108"/>
      <c r="E57" s="62">
        <v>975000</v>
      </c>
      <c r="F57" s="62">
        <v>13872</v>
      </c>
      <c r="G57" s="68">
        <f t="shared" si="0"/>
        <v>961128</v>
      </c>
    </row>
    <row r="58" spans="1:7" ht="39.6">
      <c r="A58" s="60" t="s">
        <v>113</v>
      </c>
      <c r="B58" s="61" t="s">
        <v>10</v>
      </c>
      <c r="C58" s="107" t="s">
        <v>114</v>
      </c>
      <c r="D58" s="108"/>
      <c r="E58" s="62">
        <v>975000</v>
      </c>
      <c r="F58" s="62">
        <v>13872</v>
      </c>
      <c r="G58" s="68">
        <f t="shared" si="0"/>
        <v>961128</v>
      </c>
    </row>
    <row r="59" spans="1:7" ht="26.4">
      <c r="A59" s="60" t="s">
        <v>115</v>
      </c>
      <c r="B59" s="61" t="s">
        <v>10</v>
      </c>
      <c r="C59" s="107" t="s">
        <v>116</v>
      </c>
      <c r="D59" s="108"/>
      <c r="E59" s="62">
        <v>200000</v>
      </c>
      <c r="F59" s="62" t="s">
        <v>29</v>
      </c>
      <c r="G59" s="68">
        <v>200000</v>
      </c>
    </row>
    <row r="60" spans="1:7" ht="52.8">
      <c r="A60" s="60" t="s">
        <v>117</v>
      </c>
      <c r="B60" s="61" t="s">
        <v>10</v>
      </c>
      <c r="C60" s="107" t="s">
        <v>118</v>
      </c>
      <c r="D60" s="108"/>
      <c r="E60" s="62">
        <v>200000</v>
      </c>
      <c r="F60" s="62" t="s">
        <v>29</v>
      </c>
      <c r="G60" s="68">
        <v>200000</v>
      </c>
    </row>
    <row r="61" spans="1:7" ht="66">
      <c r="A61" s="60" t="s">
        <v>119</v>
      </c>
      <c r="B61" s="61" t="s">
        <v>10</v>
      </c>
      <c r="C61" s="107" t="s">
        <v>120</v>
      </c>
      <c r="D61" s="108"/>
      <c r="E61" s="62">
        <v>200000</v>
      </c>
      <c r="F61" s="62" t="s">
        <v>29</v>
      </c>
      <c r="G61" s="68">
        <v>200000</v>
      </c>
    </row>
    <row r="62" spans="1:7" ht="92.4">
      <c r="A62" s="63" t="s">
        <v>121</v>
      </c>
      <c r="B62" s="61" t="s">
        <v>10</v>
      </c>
      <c r="C62" s="107" t="s">
        <v>122</v>
      </c>
      <c r="D62" s="108"/>
      <c r="E62" s="62">
        <v>2400000</v>
      </c>
      <c r="F62" s="62">
        <v>68225.41</v>
      </c>
      <c r="G62" s="68">
        <f t="shared" si="0"/>
        <v>2331774.59</v>
      </c>
    </row>
    <row r="63" spans="1:7" ht="92.4">
      <c r="A63" s="63" t="s">
        <v>123</v>
      </c>
      <c r="B63" s="61" t="s">
        <v>10</v>
      </c>
      <c r="C63" s="107" t="s">
        <v>124</v>
      </c>
      <c r="D63" s="108"/>
      <c r="E63" s="62">
        <v>2400000</v>
      </c>
      <c r="F63" s="62">
        <v>68225.41</v>
      </c>
      <c r="G63" s="68">
        <f t="shared" si="0"/>
        <v>2331774.59</v>
      </c>
    </row>
    <row r="64" spans="1:7" ht="79.2">
      <c r="A64" s="60" t="s">
        <v>125</v>
      </c>
      <c r="B64" s="61" t="s">
        <v>10</v>
      </c>
      <c r="C64" s="107" t="s">
        <v>126</v>
      </c>
      <c r="D64" s="108"/>
      <c r="E64" s="62">
        <v>2400000</v>
      </c>
      <c r="F64" s="62">
        <v>68225.41</v>
      </c>
      <c r="G64" s="68">
        <f t="shared" si="0"/>
        <v>2331774.59</v>
      </c>
    </row>
    <row r="65" spans="1:7" ht="39.6">
      <c r="A65" s="60" t="s">
        <v>127</v>
      </c>
      <c r="B65" s="61" t="s">
        <v>10</v>
      </c>
      <c r="C65" s="107" t="s">
        <v>128</v>
      </c>
      <c r="D65" s="108"/>
      <c r="E65" s="62">
        <v>1564000</v>
      </c>
      <c r="F65" s="62">
        <v>98651.34</v>
      </c>
      <c r="G65" s="68">
        <f t="shared" si="0"/>
        <v>1465348.66</v>
      </c>
    </row>
    <row r="66" spans="1:7" ht="13.2" customHeight="1">
      <c r="A66" s="60" t="s">
        <v>129</v>
      </c>
      <c r="B66" s="61" t="s">
        <v>10</v>
      </c>
      <c r="C66" s="107" t="s">
        <v>130</v>
      </c>
      <c r="D66" s="108"/>
      <c r="E66" s="62">
        <v>1564000</v>
      </c>
      <c r="F66" s="62">
        <v>98651.34</v>
      </c>
      <c r="G66" s="68">
        <f t="shared" si="0"/>
        <v>1465348.66</v>
      </c>
    </row>
    <row r="67" spans="1:7" ht="13.2" customHeight="1">
      <c r="A67" s="60" t="s">
        <v>131</v>
      </c>
      <c r="B67" s="61" t="s">
        <v>10</v>
      </c>
      <c r="C67" s="107" t="s">
        <v>132</v>
      </c>
      <c r="D67" s="108"/>
      <c r="E67" s="62">
        <v>1564000</v>
      </c>
      <c r="F67" s="62">
        <v>98651.34</v>
      </c>
      <c r="G67" s="68">
        <f t="shared" si="0"/>
        <v>1465348.66</v>
      </c>
    </row>
    <row r="68" spans="1:7" ht="39.6">
      <c r="A68" s="60" t="s">
        <v>133</v>
      </c>
      <c r="B68" s="61" t="s">
        <v>10</v>
      </c>
      <c r="C68" s="107" t="s">
        <v>134</v>
      </c>
      <c r="D68" s="108"/>
      <c r="E68" s="62">
        <v>1564000</v>
      </c>
      <c r="F68" s="62">
        <v>98651.34</v>
      </c>
      <c r="G68" s="68">
        <f t="shared" si="0"/>
        <v>1465348.66</v>
      </c>
    </row>
    <row r="69" spans="1:7" ht="26.4">
      <c r="A69" s="60" t="s">
        <v>135</v>
      </c>
      <c r="B69" s="61" t="s">
        <v>10</v>
      </c>
      <c r="C69" s="107" t="s">
        <v>136</v>
      </c>
      <c r="D69" s="108"/>
      <c r="E69" s="62">
        <v>10070108</v>
      </c>
      <c r="F69" s="62" t="s">
        <v>29</v>
      </c>
      <c r="G69" s="68">
        <v>10070108</v>
      </c>
    </row>
    <row r="70" spans="1:7" ht="92.4">
      <c r="A70" s="63" t="s">
        <v>137</v>
      </c>
      <c r="B70" s="61" t="s">
        <v>10</v>
      </c>
      <c r="C70" s="107" t="s">
        <v>138</v>
      </c>
      <c r="D70" s="108"/>
      <c r="E70" s="62">
        <v>70108</v>
      </c>
      <c r="F70" s="62" t="s">
        <v>29</v>
      </c>
      <c r="G70" s="68">
        <v>70108</v>
      </c>
    </row>
    <row r="71" spans="1:7" ht="105.6">
      <c r="A71" s="63" t="s">
        <v>139</v>
      </c>
      <c r="B71" s="61" t="s">
        <v>10</v>
      </c>
      <c r="C71" s="107" t="s">
        <v>140</v>
      </c>
      <c r="D71" s="108"/>
      <c r="E71" s="62">
        <v>70108</v>
      </c>
      <c r="F71" s="62" t="s">
        <v>29</v>
      </c>
      <c r="G71" s="68">
        <v>70108</v>
      </c>
    </row>
    <row r="72" spans="1:7" ht="92.4">
      <c r="A72" s="63" t="s">
        <v>141</v>
      </c>
      <c r="B72" s="61" t="s">
        <v>10</v>
      </c>
      <c r="C72" s="107" t="s">
        <v>142</v>
      </c>
      <c r="D72" s="108"/>
      <c r="E72" s="62">
        <v>70108</v>
      </c>
      <c r="F72" s="62" t="s">
        <v>29</v>
      </c>
      <c r="G72" s="68">
        <v>70108</v>
      </c>
    </row>
    <row r="73" spans="1:7" ht="39.6">
      <c r="A73" s="60" t="s">
        <v>143</v>
      </c>
      <c r="B73" s="61" t="s">
        <v>10</v>
      </c>
      <c r="C73" s="107" t="s">
        <v>144</v>
      </c>
      <c r="D73" s="108"/>
      <c r="E73" s="62">
        <v>10000000</v>
      </c>
      <c r="F73" s="62" t="s">
        <v>29</v>
      </c>
      <c r="G73" s="68">
        <v>10000000</v>
      </c>
    </row>
    <row r="74" spans="1:7" ht="39.6">
      <c r="A74" s="60" t="s">
        <v>145</v>
      </c>
      <c r="B74" s="61" t="s">
        <v>10</v>
      </c>
      <c r="C74" s="107" t="s">
        <v>146</v>
      </c>
      <c r="D74" s="108"/>
      <c r="E74" s="62">
        <v>10000000</v>
      </c>
      <c r="F74" s="62" t="s">
        <v>29</v>
      </c>
      <c r="G74" s="68">
        <v>10000000</v>
      </c>
    </row>
    <row r="75" spans="1:7" ht="52.8">
      <c r="A75" s="60" t="s">
        <v>147</v>
      </c>
      <c r="B75" s="61" t="s">
        <v>10</v>
      </c>
      <c r="C75" s="107" t="s">
        <v>148</v>
      </c>
      <c r="D75" s="108"/>
      <c r="E75" s="62">
        <v>10000000</v>
      </c>
      <c r="F75" s="62" t="s">
        <v>29</v>
      </c>
      <c r="G75" s="68">
        <v>10000000</v>
      </c>
    </row>
    <row r="76" spans="1:7" ht="13.2" customHeight="1">
      <c r="A76" s="60" t="s">
        <v>149</v>
      </c>
      <c r="B76" s="61" t="s">
        <v>10</v>
      </c>
      <c r="C76" s="107" t="s">
        <v>150</v>
      </c>
      <c r="D76" s="108"/>
      <c r="E76" s="62">
        <v>160000</v>
      </c>
      <c r="F76" s="62">
        <v>4000</v>
      </c>
      <c r="G76" s="68">
        <f t="shared" si="0"/>
        <v>156000</v>
      </c>
    </row>
    <row r="77" spans="1:7" ht="26.4">
      <c r="A77" s="60" t="s">
        <v>151</v>
      </c>
      <c r="B77" s="61" t="s">
        <v>10</v>
      </c>
      <c r="C77" s="107" t="s">
        <v>152</v>
      </c>
      <c r="D77" s="108"/>
      <c r="E77" s="62">
        <v>160000</v>
      </c>
      <c r="F77" s="62">
        <v>4000</v>
      </c>
      <c r="G77" s="68">
        <f t="shared" si="0"/>
        <v>156000</v>
      </c>
    </row>
    <row r="78" spans="1:7" ht="39.6">
      <c r="A78" s="60" t="s">
        <v>153</v>
      </c>
      <c r="B78" s="61" t="s">
        <v>10</v>
      </c>
      <c r="C78" s="107" t="s">
        <v>154</v>
      </c>
      <c r="D78" s="108"/>
      <c r="E78" s="62">
        <v>160000</v>
      </c>
      <c r="F78" s="62">
        <v>4000</v>
      </c>
      <c r="G78" s="68">
        <f t="shared" si="0"/>
        <v>156000</v>
      </c>
    </row>
    <row r="79" spans="1:7" ht="13.2" customHeight="1">
      <c r="A79" s="60" t="s">
        <v>155</v>
      </c>
      <c r="B79" s="61" t="s">
        <v>10</v>
      </c>
      <c r="C79" s="107" t="s">
        <v>156</v>
      </c>
      <c r="D79" s="108"/>
      <c r="E79" s="62">
        <v>35908195</v>
      </c>
      <c r="F79" s="62">
        <v>-19485519.19</v>
      </c>
      <c r="G79" s="68">
        <f t="shared" si="0"/>
        <v>55393714.19</v>
      </c>
    </row>
    <row r="80" spans="1:7" ht="39.6">
      <c r="A80" s="60" t="s">
        <v>157</v>
      </c>
      <c r="B80" s="61" t="s">
        <v>10</v>
      </c>
      <c r="C80" s="107" t="s">
        <v>158</v>
      </c>
      <c r="D80" s="108"/>
      <c r="E80" s="62">
        <v>35908195</v>
      </c>
      <c r="F80" s="62">
        <v>5128205</v>
      </c>
      <c r="G80" s="68">
        <f t="shared" si="0"/>
        <v>30779990</v>
      </c>
    </row>
    <row r="81" spans="1:7" ht="26.4">
      <c r="A81" s="60" t="s">
        <v>159</v>
      </c>
      <c r="B81" s="61" t="s">
        <v>10</v>
      </c>
      <c r="C81" s="107" t="s">
        <v>160</v>
      </c>
      <c r="D81" s="108"/>
      <c r="E81" s="62">
        <v>24894300</v>
      </c>
      <c r="F81" s="62">
        <v>5128205</v>
      </c>
      <c r="G81" s="68">
        <f t="shared" si="0"/>
        <v>19766095</v>
      </c>
    </row>
    <row r="82" spans="1:7" ht="13.2" customHeight="1">
      <c r="A82" s="60" t="s">
        <v>161</v>
      </c>
      <c r="B82" s="61" t="s">
        <v>10</v>
      </c>
      <c r="C82" s="107" t="s">
        <v>162</v>
      </c>
      <c r="D82" s="108"/>
      <c r="E82" s="62">
        <v>24894300</v>
      </c>
      <c r="F82" s="62">
        <v>5128205</v>
      </c>
      <c r="G82" s="68">
        <f t="shared" si="0"/>
        <v>19766095</v>
      </c>
    </row>
    <row r="83" spans="1:7" ht="26.4">
      <c r="A83" s="60" t="s">
        <v>163</v>
      </c>
      <c r="B83" s="61" t="s">
        <v>10</v>
      </c>
      <c r="C83" s="107" t="s">
        <v>164</v>
      </c>
      <c r="D83" s="108"/>
      <c r="E83" s="62">
        <v>24894300</v>
      </c>
      <c r="F83" s="62">
        <v>5128205</v>
      </c>
      <c r="G83" s="68">
        <f t="shared" si="0"/>
        <v>19766095</v>
      </c>
    </row>
    <row r="84" spans="1:7" ht="39.6">
      <c r="A84" s="60" t="s">
        <v>165</v>
      </c>
      <c r="B84" s="61" t="s">
        <v>10</v>
      </c>
      <c r="C84" s="107" t="s">
        <v>166</v>
      </c>
      <c r="D84" s="108"/>
      <c r="E84" s="62">
        <v>8727800</v>
      </c>
      <c r="F84" s="62" t="s">
        <v>29</v>
      </c>
      <c r="G84" s="68">
        <v>8727800</v>
      </c>
    </row>
    <row r="85" spans="1:7" ht="92.4">
      <c r="A85" s="63" t="s">
        <v>167</v>
      </c>
      <c r="B85" s="61" t="s">
        <v>10</v>
      </c>
      <c r="C85" s="107" t="s">
        <v>168</v>
      </c>
      <c r="D85" s="108"/>
      <c r="E85" s="62">
        <v>3027800</v>
      </c>
      <c r="F85" s="62" t="s">
        <v>29</v>
      </c>
      <c r="G85" s="68">
        <v>3027800</v>
      </c>
    </row>
    <row r="86" spans="1:7" ht="92.4">
      <c r="A86" s="63" t="s">
        <v>169</v>
      </c>
      <c r="B86" s="61" t="s">
        <v>10</v>
      </c>
      <c r="C86" s="107" t="s">
        <v>170</v>
      </c>
      <c r="D86" s="108"/>
      <c r="E86" s="62">
        <v>3027800</v>
      </c>
      <c r="F86" s="62" t="s">
        <v>29</v>
      </c>
      <c r="G86" s="68">
        <v>3027800</v>
      </c>
    </row>
    <row r="87" spans="1:7" ht="13.2" customHeight="1">
      <c r="A87" s="60" t="s">
        <v>171</v>
      </c>
      <c r="B87" s="61" t="s">
        <v>10</v>
      </c>
      <c r="C87" s="107" t="s">
        <v>172</v>
      </c>
      <c r="D87" s="108"/>
      <c r="E87" s="62">
        <v>5700000</v>
      </c>
      <c r="F87" s="62" t="s">
        <v>29</v>
      </c>
      <c r="G87" s="68">
        <v>5700000</v>
      </c>
    </row>
    <row r="88" spans="1:7" ht="13.2" customHeight="1">
      <c r="A88" s="60" t="s">
        <v>173</v>
      </c>
      <c r="B88" s="61" t="s">
        <v>10</v>
      </c>
      <c r="C88" s="107" t="s">
        <v>174</v>
      </c>
      <c r="D88" s="108"/>
      <c r="E88" s="62">
        <v>5700000</v>
      </c>
      <c r="F88" s="62" t="s">
        <v>29</v>
      </c>
      <c r="G88" s="68">
        <v>5700000</v>
      </c>
    </row>
    <row r="89" spans="1:7" ht="26.4">
      <c r="A89" s="60" t="s">
        <v>175</v>
      </c>
      <c r="B89" s="61" t="s">
        <v>10</v>
      </c>
      <c r="C89" s="107" t="s">
        <v>176</v>
      </c>
      <c r="D89" s="108"/>
      <c r="E89" s="62">
        <v>2286095</v>
      </c>
      <c r="F89" s="62" t="s">
        <v>29</v>
      </c>
      <c r="G89" s="68">
        <v>2286095</v>
      </c>
    </row>
    <row r="90" spans="1:7" ht="39.6">
      <c r="A90" s="60" t="s">
        <v>177</v>
      </c>
      <c r="B90" s="61" t="s">
        <v>10</v>
      </c>
      <c r="C90" s="107" t="s">
        <v>178</v>
      </c>
      <c r="D90" s="108"/>
      <c r="E90" s="62">
        <v>1056980</v>
      </c>
      <c r="F90" s="62" t="s">
        <v>29</v>
      </c>
      <c r="G90" s="68">
        <v>1056980</v>
      </c>
    </row>
    <row r="91" spans="1:7" ht="52.8">
      <c r="A91" s="60" t="s">
        <v>179</v>
      </c>
      <c r="B91" s="61" t="s">
        <v>10</v>
      </c>
      <c r="C91" s="107" t="s">
        <v>180</v>
      </c>
      <c r="D91" s="108"/>
      <c r="E91" s="62">
        <v>1056980</v>
      </c>
      <c r="F91" s="62" t="s">
        <v>29</v>
      </c>
      <c r="G91" s="68">
        <v>1056980</v>
      </c>
    </row>
    <row r="92" spans="1:7" ht="39.6">
      <c r="A92" s="60" t="s">
        <v>181</v>
      </c>
      <c r="B92" s="61" t="s">
        <v>10</v>
      </c>
      <c r="C92" s="107" t="s">
        <v>182</v>
      </c>
      <c r="D92" s="108"/>
      <c r="E92" s="62">
        <v>1229115</v>
      </c>
      <c r="F92" s="62" t="s">
        <v>29</v>
      </c>
      <c r="G92" s="68">
        <v>1229115</v>
      </c>
    </row>
    <row r="93" spans="1:7" ht="39.6">
      <c r="A93" s="60" t="s">
        <v>183</v>
      </c>
      <c r="B93" s="61" t="s">
        <v>10</v>
      </c>
      <c r="C93" s="107" t="s">
        <v>184</v>
      </c>
      <c r="D93" s="108"/>
      <c r="E93" s="62">
        <v>1229115</v>
      </c>
      <c r="F93" s="62" t="s">
        <v>29</v>
      </c>
      <c r="G93" s="68">
        <v>1229115</v>
      </c>
    </row>
    <row r="94" spans="1:7" ht="52.8">
      <c r="A94" s="60" t="s">
        <v>185</v>
      </c>
      <c r="B94" s="61" t="s">
        <v>10</v>
      </c>
      <c r="C94" s="107" t="s">
        <v>186</v>
      </c>
      <c r="D94" s="108"/>
      <c r="E94" s="62" t="s">
        <v>29</v>
      </c>
      <c r="F94" s="62">
        <v>-24613724.19</v>
      </c>
      <c r="G94" s="68" t="s">
        <v>29</v>
      </c>
    </row>
    <row r="95" spans="1:7" ht="53.4" thickBot="1">
      <c r="A95" s="64" t="s">
        <v>187</v>
      </c>
      <c r="B95" s="65" t="s">
        <v>10</v>
      </c>
      <c r="C95" s="111" t="s">
        <v>188</v>
      </c>
      <c r="D95" s="112"/>
      <c r="E95" s="66" t="s">
        <v>29</v>
      </c>
      <c r="F95" s="66">
        <v>-24613724.19</v>
      </c>
      <c r="G95" s="68" t="s">
        <v>29</v>
      </c>
    </row>
  </sheetData>
  <mergeCells count="89">
    <mergeCell ref="C94:D94"/>
    <mergeCell ref="C95:D95"/>
    <mergeCell ref="C91:D91"/>
    <mergeCell ref="C92:D92"/>
    <mergeCell ref="C93:D93"/>
    <mergeCell ref="C88:D88"/>
    <mergeCell ref="C89:D89"/>
    <mergeCell ref="C90:D90"/>
    <mergeCell ref="C85:D85"/>
    <mergeCell ref="C86:D86"/>
    <mergeCell ref="C87:D87"/>
    <mergeCell ref="C82:D82"/>
    <mergeCell ref="C83:D83"/>
    <mergeCell ref="C84:D84"/>
    <mergeCell ref="C79:D79"/>
    <mergeCell ref="C80:D80"/>
    <mergeCell ref="C81:D81"/>
    <mergeCell ref="C76:D76"/>
    <mergeCell ref="C77:D77"/>
    <mergeCell ref="C78:D78"/>
    <mergeCell ref="C73:D73"/>
    <mergeCell ref="C74:D74"/>
    <mergeCell ref="C75:D75"/>
    <mergeCell ref="C70:D70"/>
    <mergeCell ref="C71:D71"/>
    <mergeCell ref="C72:D72"/>
    <mergeCell ref="C67:D67"/>
    <mergeCell ref="C68:D68"/>
    <mergeCell ref="C69:D69"/>
    <mergeCell ref="C64:D64"/>
    <mergeCell ref="C65:D65"/>
    <mergeCell ref="C66:D66"/>
    <mergeCell ref="C61:D61"/>
    <mergeCell ref="C62:D62"/>
    <mergeCell ref="C63:D63"/>
    <mergeCell ref="C58:D58"/>
    <mergeCell ref="C59:D59"/>
    <mergeCell ref="C60:D60"/>
    <mergeCell ref="C55:D55"/>
    <mergeCell ref="C56:D56"/>
    <mergeCell ref="C57:D57"/>
    <mergeCell ref="C52:D52"/>
    <mergeCell ref="C53:D53"/>
    <mergeCell ref="C54:D54"/>
    <mergeCell ref="C49:D49"/>
    <mergeCell ref="C50:D50"/>
    <mergeCell ref="C51:D51"/>
    <mergeCell ref="C46:D46"/>
    <mergeCell ref="C47:D47"/>
    <mergeCell ref="C48:D48"/>
    <mergeCell ref="C43:D43"/>
    <mergeCell ref="C44:D44"/>
    <mergeCell ref="C45:D45"/>
    <mergeCell ref="C40:D40"/>
    <mergeCell ref="C41:D41"/>
    <mergeCell ref="C42:D42"/>
    <mergeCell ref="C37:D37"/>
    <mergeCell ref="C38:D38"/>
    <mergeCell ref="C39:D39"/>
    <mergeCell ref="C34:D34"/>
    <mergeCell ref="C35:D35"/>
    <mergeCell ref="C36:D36"/>
    <mergeCell ref="C31:D31"/>
    <mergeCell ref="C32:D32"/>
    <mergeCell ref="C33:D33"/>
    <mergeCell ref="C30:D30"/>
    <mergeCell ref="C28:D28"/>
    <mergeCell ref="C20:D20"/>
    <mergeCell ref="C22:D22"/>
    <mergeCell ref="C24:D24"/>
    <mergeCell ref="C23:D23"/>
    <mergeCell ref="C25:D25"/>
    <mergeCell ref="C26:D26"/>
    <mergeCell ref="G12:G18"/>
    <mergeCell ref="C19:D19"/>
    <mergeCell ref="C21:D21"/>
    <mergeCell ref="C27:D27"/>
    <mergeCell ref="C29:D29"/>
    <mergeCell ref="A10:E10"/>
    <mergeCell ref="A12:A18"/>
    <mergeCell ref="B12:B18"/>
    <mergeCell ref="C12:D18"/>
    <mergeCell ref="F12:F18"/>
    <mergeCell ref="E12:E18"/>
    <mergeCell ref="A2:E2"/>
    <mergeCell ref="A3:E3"/>
    <mergeCell ref="A5:E5"/>
    <mergeCell ref="B6:E6"/>
    <mergeCell ref="B7:E7"/>
  </mergeCells>
  <conditionalFormatting sqref="F20:F95">
    <cfRule type="cellIs" priority="76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300" verticalDpi="300" orientation="landscape" pageOrder="overThenDown" paperSize="9" scale="45" r:id="rId4"/>
  <legacyDrawing r:id="rId2"/>
  <controls>
    <control shapeId="7169" r:id="rId1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:G287"/>
  <sheetViews>
    <sheetView showGridLines="0" workbookViewId="0" topLeftCell="A261">
      <selection activeCell="H280" sqref="H280:I280"/>
    </sheetView>
  </sheetViews>
  <sheetFormatPr defaultColWidth="9.00390625" defaultRowHeight="12.75"/>
  <cols>
    <col min="1" max="1" width="45.625" style="0" customWidth="1"/>
    <col min="2" max="2" width="5.50390625" style="0" customWidth="1"/>
    <col min="3" max="3" width="17.625" style="0" customWidth="1"/>
    <col min="4" max="4" width="7.00390625" style="0" customWidth="1"/>
    <col min="5" max="6" width="16.625" style="0" customWidth="1"/>
    <col min="7" max="7" width="16.625" style="74" customWidth="1"/>
  </cols>
  <sheetData>
    <row r="1" ht="13.2" customHeight="1"/>
    <row r="2" spans="1:7" ht="13.8" customHeight="1">
      <c r="A2" s="113" t="s">
        <v>17</v>
      </c>
      <c r="B2" s="113"/>
      <c r="C2" s="113"/>
      <c r="D2" s="113"/>
      <c r="E2" s="113"/>
      <c r="F2" s="113"/>
      <c r="G2" s="113"/>
    </row>
    <row r="3" spans="1:7" ht="13.8" customHeight="1" thickBot="1">
      <c r="A3" s="16"/>
      <c r="B3" s="16"/>
      <c r="C3" s="18"/>
      <c r="D3" s="18"/>
      <c r="E3" s="17"/>
      <c r="F3" s="17"/>
      <c r="G3" s="75"/>
    </row>
    <row r="4" spans="1:7" ht="13.2" customHeight="1">
      <c r="A4" s="114" t="s">
        <v>4</v>
      </c>
      <c r="B4" s="117" t="s">
        <v>11</v>
      </c>
      <c r="C4" s="120" t="s">
        <v>23</v>
      </c>
      <c r="D4" s="121"/>
      <c r="E4" s="132" t="s">
        <v>15</v>
      </c>
      <c r="F4" s="126" t="s">
        <v>13</v>
      </c>
      <c r="G4" s="129" t="s">
        <v>580</v>
      </c>
    </row>
    <row r="5" spans="1:7" ht="13.2" customHeight="1">
      <c r="A5" s="115"/>
      <c r="B5" s="118"/>
      <c r="C5" s="122"/>
      <c r="D5" s="123"/>
      <c r="E5" s="133"/>
      <c r="F5" s="127"/>
      <c r="G5" s="130"/>
    </row>
    <row r="6" spans="1:7" ht="13.2" customHeight="1">
      <c r="A6" s="115"/>
      <c r="B6" s="118"/>
      <c r="C6" s="122"/>
      <c r="D6" s="123"/>
      <c r="E6" s="133"/>
      <c r="F6" s="127"/>
      <c r="G6" s="130"/>
    </row>
    <row r="7" spans="1:7" ht="13.2" customHeight="1">
      <c r="A7" s="115"/>
      <c r="B7" s="118"/>
      <c r="C7" s="122"/>
      <c r="D7" s="123"/>
      <c r="E7" s="133"/>
      <c r="F7" s="127"/>
      <c r="G7" s="130"/>
    </row>
    <row r="8" spans="1:7" ht="13.2" customHeight="1">
      <c r="A8" s="115"/>
      <c r="B8" s="118"/>
      <c r="C8" s="122"/>
      <c r="D8" s="123"/>
      <c r="E8" s="133"/>
      <c r="F8" s="127"/>
      <c r="G8" s="130"/>
    </row>
    <row r="9" spans="1:7" ht="13.2" customHeight="1">
      <c r="A9" s="115"/>
      <c r="B9" s="118"/>
      <c r="C9" s="122"/>
      <c r="D9" s="123"/>
      <c r="E9" s="133"/>
      <c r="F9" s="127"/>
      <c r="G9" s="130"/>
    </row>
    <row r="10" spans="1:7" ht="13.2" customHeight="1">
      <c r="A10" s="115"/>
      <c r="B10" s="118"/>
      <c r="C10" s="122"/>
      <c r="D10" s="123"/>
      <c r="E10" s="133"/>
      <c r="F10" s="127"/>
      <c r="G10" s="130"/>
    </row>
    <row r="11" spans="1:7" ht="60.75" customHeight="1">
      <c r="A11" s="116"/>
      <c r="B11" s="119"/>
      <c r="C11" s="124"/>
      <c r="D11" s="125"/>
      <c r="E11" s="134"/>
      <c r="F11" s="128"/>
      <c r="G11" s="131"/>
    </row>
    <row r="12" spans="1:7" ht="13.8" customHeight="1" thickBot="1">
      <c r="A12" s="22">
        <v>1</v>
      </c>
      <c r="B12" s="23">
        <v>2</v>
      </c>
      <c r="C12" s="139">
        <v>3</v>
      </c>
      <c r="D12" s="140"/>
      <c r="E12" s="38" t="s">
        <v>1</v>
      </c>
      <c r="F12" s="38" t="s">
        <v>2</v>
      </c>
      <c r="G12" s="76" t="s">
        <v>5</v>
      </c>
    </row>
    <row r="13" spans="1:7" ht="12.75">
      <c r="A13" s="50" t="s">
        <v>191</v>
      </c>
      <c r="B13" s="28" t="s">
        <v>192</v>
      </c>
      <c r="C13" s="135" t="s">
        <v>33</v>
      </c>
      <c r="D13" s="136"/>
      <c r="E13" s="29">
        <v>175020822.3</v>
      </c>
      <c r="F13" s="29">
        <v>505159.57</v>
      </c>
      <c r="G13" s="73">
        <f>E13-F13</f>
        <v>174515662.73000002</v>
      </c>
    </row>
    <row r="14" spans="1:7" ht="12.75">
      <c r="A14" s="51" t="s">
        <v>20</v>
      </c>
      <c r="B14" s="30"/>
      <c r="C14" s="137"/>
      <c r="D14" s="138"/>
      <c r="E14" s="31"/>
      <c r="F14" s="31"/>
      <c r="G14" s="77"/>
    </row>
    <row r="15" spans="1:7" ht="13.2" customHeight="1">
      <c r="A15" s="50" t="s">
        <v>193</v>
      </c>
      <c r="B15" s="28" t="s">
        <v>192</v>
      </c>
      <c r="C15" s="135" t="s">
        <v>194</v>
      </c>
      <c r="D15" s="136"/>
      <c r="E15" s="29">
        <v>35545130.69</v>
      </c>
      <c r="F15" s="29">
        <v>314095.26</v>
      </c>
      <c r="G15" s="73">
        <f aca="true" t="shared" si="0" ref="G15:G77">E15-F15</f>
        <v>35231035.43</v>
      </c>
    </row>
    <row r="16" spans="1:7" ht="40.8">
      <c r="A16" s="51" t="s">
        <v>195</v>
      </c>
      <c r="B16" s="30" t="s">
        <v>192</v>
      </c>
      <c r="C16" s="137" t="s">
        <v>196</v>
      </c>
      <c r="D16" s="138"/>
      <c r="E16" s="31">
        <v>23878923.24</v>
      </c>
      <c r="F16" s="31">
        <v>310146.26</v>
      </c>
      <c r="G16" s="77">
        <f t="shared" si="0"/>
        <v>23568776.979999997</v>
      </c>
    </row>
    <row r="17" spans="1:7" ht="20.4">
      <c r="A17" s="51" t="s">
        <v>197</v>
      </c>
      <c r="B17" s="30" t="s">
        <v>192</v>
      </c>
      <c r="C17" s="137" t="s">
        <v>198</v>
      </c>
      <c r="D17" s="138"/>
      <c r="E17" s="31">
        <v>23878923.24</v>
      </c>
      <c r="F17" s="31">
        <v>310146.26</v>
      </c>
      <c r="G17" s="77">
        <f t="shared" si="0"/>
        <v>23568776.979999997</v>
      </c>
    </row>
    <row r="18" spans="1:7" ht="20.4">
      <c r="A18" s="51" t="s">
        <v>199</v>
      </c>
      <c r="B18" s="30" t="s">
        <v>192</v>
      </c>
      <c r="C18" s="137" t="s">
        <v>200</v>
      </c>
      <c r="D18" s="138"/>
      <c r="E18" s="31">
        <v>18346131.96</v>
      </c>
      <c r="F18" s="31">
        <v>308931.8</v>
      </c>
      <c r="G18" s="77">
        <f t="shared" si="0"/>
        <v>18037200.16</v>
      </c>
    </row>
    <row r="19" spans="1:7" ht="20.4">
      <c r="A19" s="51" t="s">
        <v>201</v>
      </c>
      <c r="B19" s="30" t="s">
        <v>192</v>
      </c>
      <c r="C19" s="137" t="s">
        <v>202</v>
      </c>
      <c r="D19" s="138"/>
      <c r="E19" s="31">
        <v>75960</v>
      </c>
      <c r="F19" s="31">
        <v>1190</v>
      </c>
      <c r="G19" s="77">
        <f t="shared" si="0"/>
        <v>74770</v>
      </c>
    </row>
    <row r="20" spans="1:7" ht="30.6">
      <c r="A20" s="51" t="s">
        <v>203</v>
      </c>
      <c r="B20" s="30" t="s">
        <v>192</v>
      </c>
      <c r="C20" s="137" t="s">
        <v>204</v>
      </c>
      <c r="D20" s="138"/>
      <c r="E20" s="31">
        <v>5456831.28</v>
      </c>
      <c r="F20" s="31">
        <v>24.46</v>
      </c>
      <c r="G20" s="77">
        <f t="shared" si="0"/>
        <v>5456806.82</v>
      </c>
    </row>
    <row r="21" spans="1:7" ht="20.4">
      <c r="A21" s="51" t="s">
        <v>205</v>
      </c>
      <c r="B21" s="30" t="s">
        <v>192</v>
      </c>
      <c r="C21" s="137" t="s">
        <v>206</v>
      </c>
      <c r="D21" s="138"/>
      <c r="E21" s="31">
        <v>7701919.71</v>
      </c>
      <c r="F21" s="31">
        <v>3949</v>
      </c>
      <c r="G21" s="77">
        <f t="shared" si="0"/>
        <v>7697970.71</v>
      </c>
    </row>
    <row r="22" spans="1:7" ht="20.4">
      <c r="A22" s="51" t="s">
        <v>207</v>
      </c>
      <c r="B22" s="30" t="s">
        <v>192</v>
      </c>
      <c r="C22" s="137" t="s">
        <v>208</v>
      </c>
      <c r="D22" s="138"/>
      <c r="E22" s="31">
        <v>7701919.71</v>
      </c>
      <c r="F22" s="31">
        <v>3949</v>
      </c>
      <c r="G22" s="77">
        <f t="shared" si="0"/>
        <v>7697970.71</v>
      </c>
    </row>
    <row r="23" spans="1:7" ht="20.4">
      <c r="A23" s="51" t="s">
        <v>209</v>
      </c>
      <c r="B23" s="30" t="s">
        <v>192</v>
      </c>
      <c r="C23" s="137" t="s">
        <v>210</v>
      </c>
      <c r="D23" s="138"/>
      <c r="E23" s="31">
        <v>1855810.21</v>
      </c>
      <c r="F23" s="31"/>
      <c r="G23" s="77">
        <f t="shared" si="0"/>
        <v>1855810.21</v>
      </c>
    </row>
    <row r="24" spans="1:7" ht="20.4">
      <c r="A24" s="51" t="s">
        <v>211</v>
      </c>
      <c r="B24" s="30" t="s">
        <v>192</v>
      </c>
      <c r="C24" s="137" t="s">
        <v>212</v>
      </c>
      <c r="D24" s="138"/>
      <c r="E24" s="31">
        <v>996060</v>
      </c>
      <c r="F24" s="31"/>
      <c r="G24" s="77">
        <f t="shared" si="0"/>
        <v>996060</v>
      </c>
    </row>
    <row r="25" spans="1:7" ht="20.4">
      <c r="A25" s="51" t="s">
        <v>213</v>
      </c>
      <c r="B25" s="30" t="s">
        <v>192</v>
      </c>
      <c r="C25" s="137" t="s">
        <v>214</v>
      </c>
      <c r="D25" s="138"/>
      <c r="E25" s="31">
        <v>4850049.5</v>
      </c>
      <c r="F25" s="31">
        <v>3949</v>
      </c>
      <c r="G25" s="77">
        <f t="shared" si="0"/>
        <v>4846100.5</v>
      </c>
    </row>
    <row r="26" spans="1:7" ht="13.2" customHeight="1">
      <c r="A26" s="51" t="s">
        <v>215</v>
      </c>
      <c r="B26" s="30" t="s">
        <v>192</v>
      </c>
      <c r="C26" s="137" t="s">
        <v>216</v>
      </c>
      <c r="D26" s="138"/>
      <c r="E26" s="31">
        <v>1289736</v>
      </c>
      <c r="F26" s="31"/>
      <c r="G26" s="77">
        <f t="shared" si="0"/>
        <v>1289736</v>
      </c>
    </row>
    <row r="27" spans="1:7" ht="13.2" customHeight="1">
      <c r="A27" s="51" t="s">
        <v>28</v>
      </c>
      <c r="B27" s="30" t="s">
        <v>192</v>
      </c>
      <c r="C27" s="137" t="s">
        <v>217</v>
      </c>
      <c r="D27" s="138"/>
      <c r="E27" s="31">
        <v>1289736</v>
      </c>
      <c r="F27" s="31"/>
      <c r="G27" s="77">
        <f t="shared" si="0"/>
        <v>1289736</v>
      </c>
    </row>
    <row r="28" spans="1:7" ht="13.2" customHeight="1">
      <c r="A28" s="51" t="s">
        <v>218</v>
      </c>
      <c r="B28" s="30" t="s">
        <v>192</v>
      </c>
      <c r="C28" s="137" t="s">
        <v>219</v>
      </c>
      <c r="D28" s="138"/>
      <c r="E28" s="31">
        <v>2674551.74</v>
      </c>
      <c r="F28" s="31"/>
      <c r="G28" s="77">
        <f t="shared" si="0"/>
        <v>2674551.74</v>
      </c>
    </row>
    <row r="29" spans="1:7" ht="13.2" customHeight="1">
      <c r="A29" s="51" t="s">
        <v>220</v>
      </c>
      <c r="B29" s="30" t="s">
        <v>192</v>
      </c>
      <c r="C29" s="137" t="s">
        <v>221</v>
      </c>
      <c r="D29" s="138"/>
      <c r="E29" s="31">
        <v>54551.74</v>
      </c>
      <c r="F29" s="31"/>
      <c r="G29" s="77">
        <f t="shared" si="0"/>
        <v>54551.74</v>
      </c>
    </row>
    <row r="30" spans="1:7" ht="13.2" customHeight="1">
      <c r="A30" s="51" t="s">
        <v>222</v>
      </c>
      <c r="B30" s="30" t="s">
        <v>192</v>
      </c>
      <c r="C30" s="137" t="s">
        <v>223</v>
      </c>
      <c r="D30" s="138"/>
      <c r="E30" s="31">
        <v>13979.74</v>
      </c>
      <c r="F30" s="31"/>
      <c r="G30" s="77">
        <f t="shared" si="0"/>
        <v>13979.74</v>
      </c>
    </row>
    <row r="31" spans="1:7" ht="13.2" customHeight="1">
      <c r="A31" s="51" t="s">
        <v>224</v>
      </c>
      <c r="B31" s="30" t="s">
        <v>192</v>
      </c>
      <c r="C31" s="137" t="s">
        <v>225</v>
      </c>
      <c r="D31" s="138"/>
      <c r="E31" s="31">
        <v>40572</v>
      </c>
      <c r="F31" s="31"/>
      <c r="G31" s="77">
        <f t="shared" si="0"/>
        <v>40572</v>
      </c>
    </row>
    <row r="32" spans="1:7" ht="13.2" customHeight="1">
      <c r="A32" s="51" t="s">
        <v>226</v>
      </c>
      <c r="B32" s="30" t="s">
        <v>192</v>
      </c>
      <c r="C32" s="137" t="s">
        <v>227</v>
      </c>
      <c r="D32" s="138"/>
      <c r="E32" s="31">
        <v>2620000</v>
      </c>
      <c r="F32" s="31"/>
      <c r="G32" s="77">
        <f t="shared" si="0"/>
        <v>2620000</v>
      </c>
    </row>
    <row r="33" spans="1:7" ht="20.4">
      <c r="A33" s="50" t="s">
        <v>228</v>
      </c>
      <c r="B33" s="28" t="s">
        <v>192</v>
      </c>
      <c r="C33" s="135" t="s">
        <v>229</v>
      </c>
      <c r="D33" s="136"/>
      <c r="E33" s="29">
        <v>1669784.04</v>
      </c>
      <c r="F33" s="29">
        <v>20000</v>
      </c>
      <c r="G33" s="73">
        <f t="shared" si="0"/>
        <v>1649784.04</v>
      </c>
    </row>
    <row r="34" spans="1:7" ht="40.8">
      <c r="A34" s="51" t="s">
        <v>195</v>
      </c>
      <c r="B34" s="30" t="s">
        <v>192</v>
      </c>
      <c r="C34" s="137" t="s">
        <v>230</v>
      </c>
      <c r="D34" s="138"/>
      <c r="E34" s="31">
        <v>1669784.04</v>
      </c>
      <c r="F34" s="31">
        <v>20000</v>
      </c>
      <c r="G34" s="77">
        <f t="shared" si="0"/>
        <v>1649784.04</v>
      </c>
    </row>
    <row r="35" spans="1:7" ht="20.4">
      <c r="A35" s="51" t="s">
        <v>197</v>
      </c>
      <c r="B35" s="30" t="s">
        <v>192</v>
      </c>
      <c r="C35" s="137" t="s">
        <v>231</v>
      </c>
      <c r="D35" s="138"/>
      <c r="E35" s="31">
        <v>1669784.04</v>
      </c>
      <c r="F35" s="31">
        <v>20000</v>
      </c>
      <c r="G35" s="77">
        <f t="shared" si="0"/>
        <v>1649784.04</v>
      </c>
    </row>
    <row r="36" spans="1:7" ht="20.4">
      <c r="A36" s="51" t="s">
        <v>199</v>
      </c>
      <c r="B36" s="30" t="s">
        <v>192</v>
      </c>
      <c r="C36" s="137" t="s">
        <v>232</v>
      </c>
      <c r="D36" s="138"/>
      <c r="E36" s="31">
        <v>1346762.4</v>
      </c>
      <c r="F36" s="31">
        <v>20000</v>
      </c>
      <c r="G36" s="77">
        <f t="shared" si="0"/>
        <v>1326762.4</v>
      </c>
    </row>
    <row r="37" spans="1:7" ht="30.6">
      <c r="A37" s="51" t="s">
        <v>203</v>
      </c>
      <c r="B37" s="30" t="s">
        <v>192</v>
      </c>
      <c r="C37" s="137" t="s">
        <v>233</v>
      </c>
      <c r="D37" s="138"/>
      <c r="E37" s="31">
        <v>323021.64</v>
      </c>
      <c r="F37" s="31"/>
      <c r="G37" s="77">
        <f t="shared" si="0"/>
        <v>323021.64</v>
      </c>
    </row>
    <row r="38" spans="1:7" ht="30.6">
      <c r="A38" s="50" t="s">
        <v>234</v>
      </c>
      <c r="B38" s="28" t="s">
        <v>192</v>
      </c>
      <c r="C38" s="135" t="s">
        <v>235</v>
      </c>
      <c r="D38" s="136"/>
      <c r="E38" s="29">
        <v>3503490.88</v>
      </c>
      <c r="F38" s="29">
        <v>19949</v>
      </c>
      <c r="G38" s="73">
        <f t="shared" si="0"/>
        <v>3483541.88</v>
      </c>
    </row>
    <row r="39" spans="1:7" ht="40.8">
      <c r="A39" s="51" t="s">
        <v>195</v>
      </c>
      <c r="B39" s="30" t="s">
        <v>192</v>
      </c>
      <c r="C39" s="137" t="s">
        <v>236</v>
      </c>
      <c r="D39" s="138"/>
      <c r="E39" s="31">
        <v>1299305.4</v>
      </c>
      <c r="F39" s="31">
        <v>17000</v>
      </c>
      <c r="G39" s="77">
        <f t="shared" si="0"/>
        <v>1282305.4</v>
      </c>
    </row>
    <row r="40" spans="1:7" ht="20.4">
      <c r="A40" s="51" t="s">
        <v>197</v>
      </c>
      <c r="B40" s="30" t="s">
        <v>192</v>
      </c>
      <c r="C40" s="137" t="s">
        <v>237</v>
      </c>
      <c r="D40" s="138"/>
      <c r="E40" s="31">
        <v>1299305.4</v>
      </c>
      <c r="F40" s="31">
        <v>17000</v>
      </c>
      <c r="G40" s="77">
        <f t="shared" si="0"/>
        <v>1282305.4</v>
      </c>
    </row>
    <row r="41" spans="1:7" ht="20.4">
      <c r="A41" s="51" t="s">
        <v>199</v>
      </c>
      <c r="B41" s="30" t="s">
        <v>192</v>
      </c>
      <c r="C41" s="137" t="s">
        <v>238</v>
      </c>
      <c r="D41" s="138"/>
      <c r="E41" s="31">
        <v>964935</v>
      </c>
      <c r="F41" s="31">
        <v>17000</v>
      </c>
      <c r="G41" s="77">
        <f t="shared" si="0"/>
        <v>947935</v>
      </c>
    </row>
    <row r="42" spans="1:7" ht="20.4">
      <c r="A42" s="51" t="s">
        <v>201</v>
      </c>
      <c r="B42" s="30" t="s">
        <v>192</v>
      </c>
      <c r="C42" s="137" t="s">
        <v>239</v>
      </c>
      <c r="D42" s="138"/>
      <c r="E42" s="31">
        <v>42960</v>
      </c>
      <c r="F42" s="31"/>
      <c r="G42" s="77">
        <f t="shared" si="0"/>
        <v>42960</v>
      </c>
    </row>
    <row r="43" spans="1:7" ht="30.6">
      <c r="A43" s="51" t="s">
        <v>203</v>
      </c>
      <c r="B43" s="30" t="s">
        <v>192</v>
      </c>
      <c r="C43" s="137" t="s">
        <v>240</v>
      </c>
      <c r="D43" s="138"/>
      <c r="E43" s="31">
        <v>291410.4</v>
      </c>
      <c r="F43" s="31"/>
      <c r="G43" s="77">
        <f t="shared" si="0"/>
        <v>291410.4</v>
      </c>
    </row>
    <row r="44" spans="1:7" ht="20.4">
      <c r="A44" s="51" t="s">
        <v>205</v>
      </c>
      <c r="B44" s="30" t="s">
        <v>192</v>
      </c>
      <c r="C44" s="137" t="s">
        <v>241</v>
      </c>
      <c r="D44" s="138"/>
      <c r="E44" s="31">
        <v>1928346.74</v>
      </c>
      <c r="F44" s="31">
        <v>2949</v>
      </c>
      <c r="G44" s="77">
        <f t="shared" si="0"/>
        <v>1925397.74</v>
      </c>
    </row>
    <row r="45" spans="1:7" ht="20.4">
      <c r="A45" s="51" t="s">
        <v>207</v>
      </c>
      <c r="B45" s="30" t="s">
        <v>192</v>
      </c>
      <c r="C45" s="137" t="s">
        <v>242</v>
      </c>
      <c r="D45" s="138"/>
      <c r="E45" s="31">
        <v>1928346.74</v>
      </c>
      <c r="F45" s="31">
        <v>2949</v>
      </c>
      <c r="G45" s="77">
        <f t="shared" si="0"/>
        <v>1925397.74</v>
      </c>
    </row>
    <row r="46" spans="1:7" ht="20.4">
      <c r="A46" s="51" t="s">
        <v>209</v>
      </c>
      <c r="B46" s="30" t="s">
        <v>192</v>
      </c>
      <c r="C46" s="137" t="s">
        <v>243</v>
      </c>
      <c r="D46" s="138"/>
      <c r="E46" s="31">
        <v>309407.25</v>
      </c>
      <c r="F46" s="31"/>
      <c r="G46" s="77">
        <f t="shared" si="0"/>
        <v>309407.25</v>
      </c>
    </row>
    <row r="47" spans="1:7" ht="20.4">
      <c r="A47" s="51" t="s">
        <v>213</v>
      </c>
      <c r="B47" s="30" t="s">
        <v>192</v>
      </c>
      <c r="C47" s="137" t="s">
        <v>244</v>
      </c>
      <c r="D47" s="138"/>
      <c r="E47" s="31">
        <v>1618939.49</v>
      </c>
      <c r="F47" s="31">
        <v>2949</v>
      </c>
      <c r="G47" s="77">
        <f t="shared" si="0"/>
        <v>1615990.49</v>
      </c>
    </row>
    <row r="48" spans="1:7" ht="13.2" customHeight="1">
      <c r="A48" s="51" t="s">
        <v>215</v>
      </c>
      <c r="B48" s="30" t="s">
        <v>192</v>
      </c>
      <c r="C48" s="137" t="s">
        <v>245</v>
      </c>
      <c r="D48" s="138"/>
      <c r="E48" s="31">
        <v>230287</v>
      </c>
      <c r="F48" s="31"/>
      <c r="G48" s="77">
        <f t="shared" si="0"/>
        <v>230287</v>
      </c>
    </row>
    <row r="49" spans="1:7" ht="13.2" customHeight="1">
      <c r="A49" s="51" t="s">
        <v>28</v>
      </c>
      <c r="B49" s="30" t="s">
        <v>192</v>
      </c>
      <c r="C49" s="137" t="s">
        <v>246</v>
      </c>
      <c r="D49" s="138"/>
      <c r="E49" s="31">
        <v>230287</v>
      </c>
      <c r="F49" s="31"/>
      <c r="G49" s="77">
        <f t="shared" si="0"/>
        <v>230287</v>
      </c>
    </row>
    <row r="50" spans="1:7" ht="13.2" customHeight="1">
      <c r="A50" s="51" t="s">
        <v>218</v>
      </c>
      <c r="B50" s="30" t="s">
        <v>192</v>
      </c>
      <c r="C50" s="137" t="s">
        <v>247</v>
      </c>
      <c r="D50" s="138"/>
      <c r="E50" s="31">
        <v>45551.74</v>
      </c>
      <c r="F50" s="31"/>
      <c r="G50" s="77">
        <f t="shared" si="0"/>
        <v>45551.74</v>
      </c>
    </row>
    <row r="51" spans="1:7" ht="13.2" customHeight="1">
      <c r="A51" s="51" t="s">
        <v>220</v>
      </c>
      <c r="B51" s="30" t="s">
        <v>192</v>
      </c>
      <c r="C51" s="137" t="s">
        <v>248</v>
      </c>
      <c r="D51" s="138"/>
      <c r="E51" s="31">
        <v>45551.74</v>
      </c>
      <c r="F51" s="31"/>
      <c r="G51" s="77">
        <f t="shared" si="0"/>
        <v>45551.74</v>
      </c>
    </row>
    <row r="52" spans="1:7" ht="13.2" customHeight="1">
      <c r="A52" s="51" t="s">
        <v>222</v>
      </c>
      <c r="B52" s="30" t="s">
        <v>192</v>
      </c>
      <c r="C52" s="137" t="s">
        <v>249</v>
      </c>
      <c r="D52" s="138"/>
      <c r="E52" s="31">
        <v>4979.74</v>
      </c>
      <c r="F52" s="31"/>
      <c r="G52" s="77">
        <f t="shared" si="0"/>
        <v>4979.74</v>
      </c>
    </row>
    <row r="53" spans="1:7" ht="13.2" customHeight="1">
      <c r="A53" s="51" t="s">
        <v>224</v>
      </c>
      <c r="B53" s="30" t="s">
        <v>192</v>
      </c>
      <c r="C53" s="137" t="s">
        <v>250</v>
      </c>
      <c r="D53" s="138"/>
      <c r="E53" s="31">
        <v>40572</v>
      </c>
      <c r="F53" s="31"/>
      <c r="G53" s="77">
        <f t="shared" si="0"/>
        <v>40572</v>
      </c>
    </row>
    <row r="54" spans="1:7" ht="40.8">
      <c r="A54" s="50" t="s">
        <v>251</v>
      </c>
      <c r="B54" s="28" t="s">
        <v>192</v>
      </c>
      <c r="C54" s="135" t="s">
        <v>252</v>
      </c>
      <c r="D54" s="136"/>
      <c r="E54" s="29">
        <v>24042267.77</v>
      </c>
      <c r="F54" s="29">
        <v>273146.26</v>
      </c>
      <c r="G54" s="73">
        <f t="shared" si="0"/>
        <v>23769121.509999998</v>
      </c>
    </row>
    <row r="55" spans="1:7" ht="40.8">
      <c r="A55" s="51" t="s">
        <v>195</v>
      </c>
      <c r="B55" s="30" t="s">
        <v>192</v>
      </c>
      <c r="C55" s="137" t="s">
        <v>253</v>
      </c>
      <c r="D55" s="138"/>
      <c r="E55" s="31">
        <v>20909833.8</v>
      </c>
      <c r="F55" s="31">
        <v>273146.26</v>
      </c>
      <c r="G55" s="77">
        <f t="shared" si="0"/>
        <v>20636687.54</v>
      </c>
    </row>
    <row r="56" spans="1:7" ht="20.4">
      <c r="A56" s="51" t="s">
        <v>197</v>
      </c>
      <c r="B56" s="30" t="s">
        <v>192</v>
      </c>
      <c r="C56" s="137" t="s">
        <v>254</v>
      </c>
      <c r="D56" s="138"/>
      <c r="E56" s="31">
        <v>20909833.8</v>
      </c>
      <c r="F56" s="31">
        <v>273146.26</v>
      </c>
      <c r="G56" s="77">
        <f t="shared" si="0"/>
        <v>20636687.54</v>
      </c>
    </row>
    <row r="57" spans="1:7" ht="20.4">
      <c r="A57" s="51" t="s">
        <v>199</v>
      </c>
      <c r="B57" s="30" t="s">
        <v>192</v>
      </c>
      <c r="C57" s="137" t="s">
        <v>255</v>
      </c>
      <c r="D57" s="138"/>
      <c r="E57" s="31">
        <v>16034434.56</v>
      </c>
      <c r="F57" s="31">
        <v>271931.8</v>
      </c>
      <c r="G57" s="77">
        <f t="shared" si="0"/>
        <v>15762502.76</v>
      </c>
    </row>
    <row r="58" spans="1:7" ht="20.4">
      <c r="A58" s="51" t="s">
        <v>201</v>
      </c>
      <c r="B58" s="30" t="s">
        <v>192</v>
      </c>
      <c r="C58" s="137" t="s">
        <v>256</v>
      </c>
      <c r="D58" s="138"/>
      <c r="E58" s="31">
        <v>33000</v>
      </c>
      <c r="F58" s="31">
        <v>1190</v>
      </c>
      <c r="G58" s="77">
        <f t="shared" si="0"/>
        <v>31810</v>
      </c>
    </row>
    <row r="59" spans="1:7" ht="30.6">
      <c r="A59" s="51" t="s">
        <v>203</v>
      </c>
      <c r="B59" s="30" t="s">
        <v>192</v>
      </c>
      <c r="C59" s="137" t="s">
        <v>257</v>
      </c>
      <c r="D59" s="138"/>
      <c r="E59" s="31">
        <v>4842399.24</v>
      </c>
      <c r="F59" s="31">
        <v>24.46</v>
      </c>
      <c r="G59" s="77">
        <f t="shared" si="0"/>
        <v>4842374.78</v>
      </c>
    </row>
    <row r="60" spans="1:7" ht="20.4">
      <c r="A60" s="51" t="s">
        <v>205</v>
      </c>
      <c r="B60" s="30" t="s">
        <v>192</v>
      </c>
      <c r="C60" s="137" t="s">
        <v>258</v>
      </c>
      <c r="D60" s="138"/>
      <c r="E60" s="31">
        <v>2479324.97</v>
      </c>
      <c r="F60" s="31"/>
      <c r="G60" s="77">
        <f t="shared" si="0"/>
        <v>2479324.97</v>
      </c>
    </row>
    <row r="61" spans="1:7" ht="20.4">
      <c r="A61" s="51" t="s">
        <v>207</v>
      </c>
      <c r="B61" s="30" t="s">
        <v>192</v>
      </c>
      <c r="C61" s="137" t="s">
        <v>259</v>
      </c>
      <c r="D61" s="138"/>
      <c r="E61" s="31">
        <v>2479324.97</v>
      </c>
      <c r="F61" s="31"/>
      <c r="G61" s="77">
        <f t="shared" si="0"/>
        <v>2479324.97</v>
      </c>
    </row>
    <row r="62" spans="1:7" ht="20.4">
      <c r="A62" s="51" t="s">
        <v>209</v>
      </c>
      <c r="B62" s="30" t="s">
        <v>192</v>
      </c>
      <c r="C62" s="137" t="s">
        <v>260</v>
      </c>
      <c r="D62" s="138"/>
      <c r="E62" s="31">
        <v>836367.96</v>
      </c>
      <c r="F62" s="31"/>
      <c r="G62" s="77">
        <f t="shared" si="0"/>
        <v>836367.96</v>
      </c>
    </row>
    <row r="63" spans="1:7" ht="20.4">
      <c r="A63" s="51" t="s">
        <v>213</v>
      </c>
      <c r="B63" s="30" t="s">
        <v>192</v>
      </c>
      <c r="C63" s="137" t="s">
        <v>261</v>
      </c>
      <c r="D63" s="138"/>
      <c r="E63" s="31">
        <v>1642957.01</v>
      </c>
      <c r="F63" s="31"/>
      <c r="G63" s="77">
        <f t="shared" si="0"/>
        <v>1642957.01</v>
      </c>
    </row>
    <row r="64" spans="1:7" ht="13.2" customHeight="1">
      <c r="A64" s="51" t="s">
        <v>215</v>
      </c>
      <c r="B64" s="30" t="s">
        <v>192</v>
      </c>
      <c r="C64" s="137" t="s">
        <v>262</v>
      </c>
      <c r="D64" s="138"/>
      <c r="E64" s="31">
        <v>644109</v>
      </c>
      <c r="F64" s="31"/>
      <c r="G64" s="77">
        <f t="shared" si="0"/>
        <v>644109</v>
      </c>
    </row>
    <row r="65" spans="1:7" ht="13.2" customHeight="1">
      <c r="A65" s="51" t="s">
        <v>28</v>
      </c>
      <c r="B65" s="30" t="s">
        <v>192</v>
      </c>
      <c r="C65" s="137" t="s">
        <v>263</v>
      </c>
      <c r="D65" s="138"/>
      <c r="E65" s="31">
        <v>644109</v>
      </c>
      <c r="F65" s="31"/>
      <c r="G65" s="77">
        <f t="shared" si="0"/>
        <v>644109</v>
      </c>
    </row>
    <row r="66" spans="1:7" ht="13.2" customHeight="1">
      <c r="A66" s="51" t="s">
        <v>218</v>
      </c>
      <c r="B66" s="30" t="s">
        <v>192</v>
      </c>
      <c r="C66" s="137" t="s">
        <v>264</v>
      </c>
      <c r="D66" s="138"/>
      <c r="E66" s="31">
        <v>9000</v>
      </c>
      <c r="F66" s="31"/>
      <c r="G66" s="77">
        <f t="shared" si="0"/>
        <v>9000</v>
      </c>
    </row>
    <row r="67" spans="1:7" ht="13.2" customHeight="1">
      <c r="A67" s="51" t="s">
        <v>220</v>
      </c>
      <c r="B67" s="30" t="s">
        <v>192</v>
      </c>
      <c r="C67" s="137" t="s">
        <v>265</v>
      </c>
      <c r="D67" s="138"/>
      <c r="E67" s="31">
        <v>9000</v>
      </c>
      <c r="F67" s="31"/>
      <c r="G67" s="77">
        <f t="shared" si="0"/>
        <v>9000</v>
      </c>
    </row>
    <row r="68" spans="1:7" ht="13.2" customHeight="1">
      <c r="A68" s="51" t="s">
        <v>222</v>
      </c>
      <c r="B68" s="30" t="s">
        <v>192</v>
      </c>
      <c r="C68" s="137" t="s">
        <v>266</v>
      </c>
      <c r="D68" s="138"/>
      <c r="E68" s="31">
        <v>9000</v>
      </c>
      <c r="F68" s="31"/>
      <c r="G68" s="77">
        <f t="shared" si="0"/>
        <v>9000</v>
      </c>
    </row>
    <row r="69" spans="1:7" ht="30.6">
      <c r="A69" s="50" t="s">
        <v>267</v>
      </c>
      <c r="B69" s="28" t="s">
        <v>192</v>
      </c>
      <c r="C69" s="135" t="s">
        <v>268</v>
      </c>
      <c r="D69" s="136"/>
      <c r="E69" s="29">
        <v>415340</v>
      </c>
      <c r="F69" s="29"/>
      <c r="G69" s="73">
        <f t="shared" si="0"/>
        <v>415340</v>
      </c>
    </row>
    <row r="70" spans="1:7" ht="13.2" customHeight="1">
      <c r="A70" s="51" t="s">
        <v>215</v>
      </c>
      <c r="B70" s="30" t="s">
        <v>192</v>
      </c>
      <c r="C70" s="137" t="s">
        <v>269</v>
      </c>
      <c r="D70" s="138"/>
      <c r="E70" s="31">
        <v>415340</v>
      </c>
      <c r="F70" s="31"/>
      <c r="G70" s="77">
        <f t="shared" si="0"/>
        <v>415340</v>
      </c>
    </row>
    <row r="71" spans="1:7" ht="13.2" customHeight="1">
      <c r="A71" s="51" t="s">
        <v>28</v>
      </c>
      <c r="B71" s="30" t="s">
        <v>192</v>
      </c>
      <c r="C71" s="137" t="s">
        <v>270</v>
      </c>
      <c r="D71" s="138"/>
      <c r="E71" s="31">
        <v>415340</v>
      </c>
      <c r="F71" s="31"/>
      <c r="G71" s="77">
        <f t="shared" si="0"/>
        <v>415340</v>
      </c>
    </row>
    <row r="72" spans="1:7" ht="13.2" customHeight="1">
      <c r="A72" s="50" t="s">
        <v>271</v>
      </c>
      <c r="B72" s="28" t="s">
        <v>192</v>
      </c>
      <c r="C72" s="135" t="s">
        <v>272</v>
      </c>
      <c r="D72" s="136"/>
      <c r="E72" s="29">
        <v>2620000</v>
      </c>
      <c r="F72" s="29"/>
      <c r="G72" s="77">
        <f t="shared" si="0"/>
        <v>2620000</v>
      </c>
    </row>
    <row r="73" spans="1:7" ht="13.2" customHeight="1">
      <c r="A73" s="51" t="s">
        <v>218</v>
      </c>
      <c r="B73" s="30" t="s">
        <v>192</v>
      </c>
      <c r="C73" s="137" t="s">
        <v>273</v>
      </c>
      <c r="D73" s="138"/>
      <c r="E73" s="31">
        <v>2620000</v>
      </c>
      <c r="F73" s="31"/>
      <c r="G73" s="77">
        <f t="shared" si="0"/>
        <v>2620000</v>
      </c>
    </row>
    <row r="74" spans="1:7" ht="13.2" customHeight="1">
      <c r="A74" s="51" t="s">
        <v>226</v>
      </c>
      <c r="B74" s="30" t="s">
        <v>192</v>
      </c>
      <c r="C74" s="137" t="s">
        <v>274</v>
      </c>
      <c r="D74" s="138"/>
      <c r="E74" s="31">
        <v>2620000</v>
      </c>
      <c r="F74" s="31"/>
      <c r="G74" s="77">
        <f t="shared" si="0"/>
        <v>2620000</v>
      </c>
    </row>
    <row r="75" spans="1:7" ht="13.2" customHeight="1">
      <c r="A75" s="50" t="s">
        <v>275</v>
      </c>
      <c r="B75" s="28" t="s">
        <v>192</v>
      </c>
      <c r="C75" s="135" t="s">
        <v>276</v>
      </c>
      <c r="D75" s="136"/>
      <c r="E75" s="29">
        <v>3294248</v>
      </c>
      <c r="F75" s="29">
        <v>1000</v>
      </c>
      <c r="G75" s="73">
        <f t="shared" si="0"/>
        <v>3293248</v>
      </c>
    </row>
    <row r="76" spans="1:7" ht="20.4">
      <c r="A76" s="51" t="s">
        <v>205</v>
      </c>
      <c r="B76" s="30" t="s">
        <v>192</v>
      </c>
      <c r="C76" s="137" t="s">
        <v>277</v>
      </c>
      <c r="D76" s="138"/>
      <c r="E76" s="31">
        <v>3294248</v>
      </c>
      <c r="F76" s="31">
        <v>1000</v>
      </c>
      <c r="G76" s="77">
        <f t="shared" si="0"/>
        <v>3293248</v>
      </c>
    </row>
    <row r="77" spans="1:7" ht="20.4">
      <c r="A77" s="51" t="s">
        <v>207</v>
      </c>
      <c r="B77" s="30" t="s">
        <v>192</v>
      </c>
      <c r="C77" s="137" t="s">
        <v>278</v>
      </c>
      <c r="D77" s="138"/>
      <c r="E77" s="31">
        <v>3294248</v>
      </c>
      <c r="F77" s="31">
        <v>1000</v>
      </c>
      <c r="G77" s="77">
        <f t="shared" si="0"/>
        <v>3293248</v>
      </c>
    </row>
    <row r="78" spans="1:7" ht="20.4">
      <c r="A78" s="51" t="s">
        <v>209</v>
      </c>
      <c r="B78" s="30" t="s">
        <v>192</v>
      </c>
      <c r="C78" s="137" t="s">
        <v>279</v>
      </c>
      <c r="D78" s="138"/>
      <c r="E78" s="31">
        <v>710035</v>
      </c>
      <c r="F78" s="31"/>
      <c r="G78" s="77">
        <f aca="true" t="shared" si="1" ref="G78:G141">E78-F78</f>
        <v>710035</v>
      </c>
    </row>
    <row r="79" spans="1:7" ht="20.4">
      <c r="A79" s="51" t="s">
        <v>211</v>
      </c>
      <c r="B79" s="30" t="s">
        <v>192</v>
      </c>
      <c r="C79" s="137" t="s">
        <v>280</v>
      </c>
      <c r="D79" s="138"/>
      <c r="E79" s="31">
        <v>996060</v>
      </c>
      <c r="F79" s="31"/>
      <c r="G79" s="77">
        <f t="shared" si="1"/>
        <v>996060</v>
      </c>
    </row>
    <row r="80" spans="1:7" ht="20.4">
      <c r="A80" s="51" t="s">
        <v>213</v>
      </c>
      <c r="B80" s="30" t="s">
        <v>192</v>
      </c>
      <c r="C80" s="137" t="s">
        <v>281</v>
      </c>
      <c r="D80" s="138"/>
      <c r="E80" s="31">
        <v>1588153</v>
      </c>
      <c r="F80" s="31">
        <v>1000</v>
      </c>
      <c r="G80" s="77">
        <f t="shared" si="1"/>
        <v>1587153</v>
      </c>
    </row>
    <row r="81" spans="1:7" ht="13.2" customHeight="1">
      <c r="A81" s="50" t="s">
        <v>282</v>
      </c>
      <c r="B81" s="28" t="s">
        <v>192</v>
      </c>
      <c r="C81" s="135" t="s">
        <v>283</v>
      </c>
      <c r="D81" s="136"/>
      <c r="E81" s="29">
        <v>1056980</v>
      </c>
      <c r="F81" s="29"/>
      <c r="G81" s="73">
        <f t="shared" si="1"/>
        <v>1056980</v>
      </c>
    </row>
    <row r="82" spans="1:7" ht="40.8">
      <c r="A82" s="51" t="s">
        <v>195</v>
      </c>
      <c r="B82" s="30" t="s">
        <v>192</v>
      </c>
      <c r="C82" s="137" t="s">
        <v>284</v>
      </c>
      <c r="D82" s="138"/>
      <c r="E82" s="31">
        <v>1033215.12</v>
      </c>
      <c r="F82" s="31"/>
      <c r="G82" s="77">
        <f t="shared" si="1"/>
        <v>1033215.12</v>
      </c>
    </row>
    <row r="83" spans="1:7" ht="20.4">
      <c r="A83" s="51" t="s">
        <v>197</v>
      </c>
      <c r="B83" s="30" t="s">
        <v>192</v>
      </c>
      <c r="C83" s="137" t="s">
        <v>285</v>
      </c>
      <c r="D83" s="138"/>
      <c r="E83" s="31">
        <v>1033215.12</v>
      </c>
      <c r="F83" s="31"/>
      <c r="G83" s="77">
        <f t="shared" si="1"/>
        <v>1033215.12</v>
      </c>
    </row>
    <row r="84" spans="1:7" ht="20.4">
      <c r="A84" s="51" t="s">
        <v>199</v>
      </c>
      <c r="B84" s="30" t="s">
        <v>192</v>
      </c>
      <c r="C84" s="137" t="s">
        <v>286</v>
      </c>
      <c r="D84" s="138"/>
      <c r="E84" s="31">
        <v>793560</v>
      </c>
      <c r="F84" s="31"/>
      <c r="G84" s="77">
        <f t="shared" si="1"/>
        <v>793560</v>
      </c>
    </row>
    <row r="85" spans="1:7" ht="30.6">
      <c r="A85" s="51" t="s">
        <v>203</v>
      </c>
      <c r="B85" s="30" t="s">
        <v>192</v>
      </c>
      <c r="C85" s="137" t="s">
        <v>287</v>
      </c>
      <c r="D85" s="138"/>
      <c r="E85" s="31">
        <v>239655.12</v>
      </c>
      <c r="F85" s="31"/>
      <c r="G85" s="77">
        <f t="shared" si="1"/>
        <v>239655.12</v>
      </c>
    </row>
    <row r="86" spans="1:7" ht="20.4">
      <c r="A86" s="51" t="s">
        <v>205</v>
      </c>
      <c r="B86" s="30" t="s">
        <v>192</v>
      </c>
      <c r="C86" s="137" t="s">
        <v>288</v>
      </c>
      <c r="D86" s="138"/>
      <c r="E86" s="31">
        <v>23764.88</v>
      </c>
      <c r="F86" s="31"/>
      <c r="G86" s="77">
        <f t="shared" si="1"/>
        <v>23764.88</v>
      </c>
    </row>
    <row r="87" spans="1:7" ht="20.4">
      <c r="A87" s="51" t="s">
        <v>207</v>
      </c>
      <c r="B87" s="30" t="s">
        <v>192</v>
      </c>
      <c r="C87" s="137" t="s">
        <v>289</v>
      </c>
      <c r="D87" s="138"/>
      <c r="E87" s="31">
        <v>23764.88</v>
      </c>
      <c r="F87" s="31"/>
      <c r="G87" s="77">
        <f t="shared" si="1"/>
        <v>23764.88</v>
      </c>
    </row>
    <row r="88" spans="1:7" ht="20.4">
      <c r="A88" s="51" t="s">
        <v>209</v>
      </c>
      <c r="B88" s="30" t="s">
        <v>192</v>
      </c>
      <c r="C88" s="137" t="s">
        <v>290</v>
      </c>
      <c r="D88" s="138"/>
      <c r="E88" s="31">
        <v>15120</v>
      </c>
      <c r="F88" s="31"/>
      <c r="G88" s="77">
        <f t="shared" si="1"/>
        <v>15120</v>
      </c>
    </row>
    <row r="89" spans="1:7" ht="20.4">
      <c r="A89" s="51" t="s">
        <v>213</v>
      </c>
      <c r="B89" s="30" t="s">
        <v>192</v>
      </c>
      <c r="C89" s="137" t="s">
        <v>291</v>
      </c>
      <c r="D89" s="138"/>
      <c r="E89" s="31">
        <v>8644.88</v>
      </c>
      <c r="F89" s="31"/>
      <c r="G89" s="77">
        <f t="shared" si="1"/>
        <v>8644.88</v>
      </c>
    </row>
    <row r="90" spans="1:7" ht="13.2" customHeight="1">
      <c r="A90" s="50" t="s">
        <v>292</v>
      </c>
      <c r="B90" s="28" t="s">
        <v>192</v>
      </c>
      <c r="C90" s="135" t="s">
        <v>293</v>
      </c>
      <c r="D90" s="136"/>
      <c r="E90" s="29">
        <v>1056980</v>
      </c>
      <c r="F90" s="29"/>
      <c r="G90" s="73">
        <f t="shared" si="1"/>
        <v>1056980</v>
      </c>
    </row>
    <row r="91" spans="1:7" ht="40.8">
      <c r="A91" s="51" t="s">
        <v>195</v>
      </c>
      <c r="B91" s="30" t="s">
        <v>192</v>
      </c>
      <c r="C91" s="137" t="s">
        <v>294</v>
      </c>
      <c r="D91" s="138"/>
      <c r="E91" s="31">
        <v>1033215.12</v>
      </c>
      <c r="F91" s="31"/>
      <c r="G91" s="77">
        <f t="shared" si="1"/>
        <v>1033215.12</v>
      </c>
    </row>
    <row r="92" spans="1:7" ht="20.4">
      <c r="A92" s="51" t="s">
        <v>197</v>
      </c>
      <c r="B92" s="30" t="s">
        <v>192</v>
      </c>
      <c r="C92" s="137" t="s">
        <v>295</v>
      </c>
      <c r="D92" s="138"/>
      <c r="E92" s="31">
        <v>1033215.12</v>
      </c>
      <c r="F92" s="31"/>
      <c r="G92" s="77">
        <f t="shared" si="1"/>
        <v>1033215.12</v>
      </c>
    </row>
    <row r="93" spans="1:7" ht="20.4">
      <c r="A93" s="51" t="s">
        <v>199</v>
      </c>
      <c r="B93" s="30" t="s">
        <v>192</v>
      </c>
      <c r="C93" s="137" t="s">
        <v>296</v>
      </c>
      <c r="D93" s="138"/>
      <c r="E93" s="31">
        <v>793560</v>
      </c>
      <c r="F93" s="31"/>
      <c r="G93" s="77">
        <f t="shared" si="1"/>
        <v>793560</v>
      </c>
    </row>
    <row r="94" spans="1:7" ht="30.6">
      <c r="A94" s="51" t="s">
        <v>203</v>
      </c>
      <c r="B94" s="30" t="s">
        <v>192</v>
      </c>
      <c r="C94" s="137" t="s">
        <v>297</v>
      </c>
      <c r="D94" s="138"/>
      <c r="E94" s="31">
        <v>239655.12</v>
      </c>
      <c r="F94" s="31"/>
      <c r="G94" s="77">
        <f t="shared" si="1"/>
        <v>239655.12</v>
      </c>
    </row>
    <row r="95" spans="1:7" ht="20.4">
      <c r="A95" s="51" t="s">
        <v>205</v>
      </c>
      <c r="B95" s="30" t="s">
        <v>192</v>
      </c>
      <c r="C95" s="137" t="s">
        <v>298</v>
      </c>
      <c r="D95" s="138"/>
      <c r="E95" s="31">
        <v>23764.88</v>
      </c>
      <c r="F95" s="31"/>
      <c r="G95" s="77">
        <f t="shared" si="1"/>
        <v>23764.88</v>
      </c>
    </row>
    <row r="96" spans="1:7" ht="20.4">
      <c r="A96" s="51" t="s">
        <v>207</v>
      </c>
      <c r="B96" s="30" t="s">
        <v>192</v>
      </c>
      <c r="C96" s="137" t="s">
        <v>299</v>
      </c>
      <c r="D96" s="138"/>
      <c r="E96" s="31">
        <v>23764.88</v>
      </c>
      <c r="F96" s="31"/>
      <c r="G96" s="77">
        <f t="shared" si="1"/>
        <v>23764.88</v>
      </c>
    </row>
    <row r="97" spans="1:7" ht="20.4">
      <c r="A97" s="51" t="s">
        <v>209</v>
      </c>
      <c r="B97" s="30" t="s">
        <v>192</v>
      </c>
      <c r="C97" s="137" t="s">
        <v>300</v>
      </c>
      <c r="D97" s="138"/>
      <c r="E97" s="31">
        <v>15120</v>
      </c>
      <c r="F97" s="31"/>
      <c r="G97" s="77">
        <f t="shared" si="1"/>
        <v>15120</v>
      </c>
    </row>
    <row r="98" spans="1:7" ht="20.4">
      <c r="A98" s="51" t="s">
        <v>213</v>
      </c>
      <c r="B98" s="30" t="s">
        <v>192</v>
      </c>
      <c r="C98" s="137" t="s">
        <v>301</v>
      </c>
      <c r="D98" s="138"/>
      <c r="E98" s="31">
        <v>8644.88</v>
      </c>
      <c r="F98" s="31"/>
      <c r="G98" s="77">
        <f t="shared" si="1"/>
        <v>8644.88</v>
      </c>
    </row>
    <row r="99" spans="1:7" ht="20.4">
      <c r="A99" s="50" t="s">
        <v>302</v>
      </c>
      <c r="B99" s="28" t="s">
        <v>192</v>
      </c>
      <c r="C99" s="135" t="s">
        <v>303</v>
      </c>
      <c r="D99" s="136"/>
      <c r="E99" s="29">
        <v>7901160</v>
      </c>
      <c r="F99" s="29"/>
      <c r="G99" s="73">
        <f t="shared" si="1"/>
        <v>7901160</v>
      </c>
    </row>
    <row r="100" spans="1:7" ht="20.4">
      <c r="A100" s="51" t="s">
        <v>205</v>
      </c>
      <c r="B100" s="30" t="s">
        <v>192</v>
      </c>
      <c r="C100" s="137" t="s">
        <v>304</v>
      </c>
      <c r="D100" s="138"/>
      <c r="E100" s="31">
        <v>7676000</v>
      </c>
      <c r="F100" s="31"/>
      <c r="G100" s="77">
        <f t="shared" si="1"/>
        <v>7676000</v>
      </c>
    </row>
    <row r="101" spans="1:7" ht="20.4">
      <c r="A101" s="51" t="s">
        <v>207</v>
      </c>
      <c r="B101" s="30" t="s">
        <v>192</v>
      </c>
      <c r="C101" s="137" t="s">
        <v>305</v>
      </c>
      <c r="D101" s="138"/>
      <c r="E101" s="31">
        <v>7676000</v>
      </c>
      <c r="F101" s="31"/>
      <c r="G101" s="77">
        <f t="shared" si="1"/>
        <v>7676000</v>
      </c>
    </row>
    <row r="102" spans="1:7" ht="20.4">
      <c r="A102" s="51" t="s">
        <v>213</v>
      </c>
      <c r="B102" s="30" t="s">
        <v>192</v>
      </c>
      <c r="C102" s="137" t="s">
        <v>306</v>
      </c>
      <c r="D102" s="138"/>
      <c r="E102" s="31">
        <v>7676000</v>
      </c>
      <c r="F102" s="31"/>
      <c r="G102" s="77">
        <f t="shared" si="1"/>
        <v>7676000</v>
      </c>
    </row>
    <row r="103" spans="1:7" ht="13.2" customHeight="1">
      <c r="A103" s="51" t="s">
        <v>215</v>
      </c>
      <c r="B103" s="30" t="s">
        <v>192</v>
      </c>
      <c r="C103" s="137" t="s">
        <v>307</v>
      </c>
      <c r="D103" s="138"/>
      <c r="E103" s="31">
        <v>225160</v>
      </c>
      <c r="F103" s="31"/>
      <c r="G103" s="77">
        <f t="shared" si="1"/>
        <v>225160</v>
      </c>
    </row>
    <row r="104" spans="1:7" ht="13.2" customHeight="1">
      <c r="A104" s="51" t="s">
        <v>28</v>
      </c>
      <c r="B104" s="30" t="s">
        <v>192</v>
      </c>
      <c r="C104" s="137" t="s">
        <v>308</v>
      </c>
      <c r="D104" s="138"/>
      <c r="E104" s="31">
        <v>225160</v>
      </c>
      <c r="F104" s="31"/>
      <c r="G104" s="77">
        <f t="shared" si="1"/>
        <v>225160</v>
      </c>
    </row>
    <row r="105" spans="1:7" ht="30.6">
      <c r="A105" s="50" t="s">
        <v>309</v>
      </c>
      <c r="B105" s="28" t="s">
        <v>192</v>
      </c>
      <c r="C105" s="135" t="s">
        <v>310</v>
      </c>
      <c r="D105" s="136"/>
      <c r="E105" s="29">
        <v>1500160</v>
      </c>
      <c r="F105" s="29"/>
      <c r="G105" s="73">
        <f t="shared" si="1"/>
        <v>1500160</v>
      </c>
    </row>
    <row r="106" spans="1:7" ht="20.4">
      <c r="A106" s="51" t="s">
        <v>205</v>
      </c>
      <c r="B106" s="30" t="s">
        <v>192</v>
      </c>
      <c r="C106" s="137" t="s">
        <v>311</v>
      </c>
      <c r="D106" s="138"/>
      <c r="E106" s="31">
        <v>1275000</v>
      </c>
      <c r="F106" s="31"/>
      <c r="G106" s="77">
        <f t="shared" si="1"/>
        <v>1275000</v>
      </c>
    </row>
    <row r="107" spans="1:7" ht="20.4">
      <c r="A107" s="51" t="s">
        <v>207</v>
      </c>
      <c r="B107" s="30" t="s">
        <v>192</v>
      </c>
      <c r="C107" s="137" t="s">
        <v>312</v>
      </c>
      <c r="D107" s="138"/>
      <c r="E107" s="31">
        <v>1275000</v>
      </c>
      <c r="F107" s="31"/>
      <c r="G107" s="77">
        <f t="shared" si="1"/>
        <v>1275000</v>
      </c>
    </row>
    <row r="108" spans="1:7" ht="20.4">
      <c r="A108" s="51" t="s">
        <v>213</v>
      </c>
      <c r="B108" s="30" t="s">
        <v>192</v>
      </c>
      <c r="C108" s="137" t="s">
        <v>313</v>
      </c>
      <c r="D108" s="138"/>
      <c r="E108" s="31">
        <v>1275000</v>
      </c>
      <c r="F108" s="31"/>
      <c r="G108" s="77">
        <f t="shared" si="1"/>
        <v>1275000</v>
      </c>
    </row>
    <row r="109" spans="1:7" ht="13.2" customHeight="1">
      <c r="A109" s="51" t="s">
        <v>215</v>
      </c>
      <c r="B109" s="30" t="s">
        <v>192</v>
      </c>
      <c r="C109" s="137" t="s">
        <v>314</v>
      </c>
      <c r="D109" s="138"/>
      <c r="E109" s="31">
        <v>225160</v>
      </c>
      <c r="F109" s="31"/>
      <c r="G109" s="77">
        <f t="shared" si="1"/>
        <v>225160</v>
      </c>
    </row>
    <row r="110" spans="1:7" ht="13.2" customHeight="1">
      <c r="A110" s="51" t="s">
        <v>28</v>
      </c>
      <c r="B110" s="30" t="s">
        <v>192</v>
      </c>
      <c r="C110" s="137" t="s">
        <v>315</v>
      </c>
      <c r="D110" s="138"/>
      <c r="E110" s="31">
        <v>225160</v>
      </c>
      <c r="F110" s="31"/>
      <c r="G110" s="77">
        <f t="shared" si="1"/>
        <v>225160</v>
      </c>
    </row>
    <row r="111" spans="1:7" ht="13.2" customHeight="1">
      <c r="A111" s="50" t="s">
        <v>316</v>
      </c>
      <c r="B111" s="28" t="s">
        <v>192</v>
      </c>
      <c r="C111" s="135" t="s">
        <v>317</v>
      </c>
      <c r="D111" s="136"/>
      <c r="E111" s="29">
        <v>119000</v>
      </c>
      <c r="F111" s="29"/>
      <c r="G111" s="73">
        <f t="shared" si="1"/>
        <v>119000</v>
      </c>
    </row>
    <row r="112" spans="1:7" ht="20.4">
      <c r="A112" s="51" t="s">
        <v>205</v>
      </c>
      <c r="B112" s="30" t="s">
        <v>192</v>
      </c>
      <c r="C112" s="137" t="s">
        <v>318</v>
      </c>
      <c r="D112" s="138"/>
      <c r="E112" s="31">
        <v>119000</v>
      </c>
      <c r="F112" s="31"/>
      <c r="G112" s="77">
        <f t="shared" si="1"/>
        <v>119000</v>
      </c>
    </row>
    <row r="113" spans="1:7" ht="20.4">
      <c r="A113" s="51" t="s">
        <v>207</v>
      </c>
      <c r="B113" s="30" t="s">
        <v>192</v>
      </c>
      <c r="C113" s="137" t="s">
        <v>319</v>
      </c>
      <c r="D113" s="138"/>
      <c r="E113" s="31">
        <v>119000</v>
      </c>
      <c r="F113" s="31"/>
      <c r="G113" s="77">
        <f t="shared" si="1"/>
        <v>119000</v>
      </c>
    </row>
    <row r="114" spans="1:7" ht="20.4">
      <c r="A114" s="51" t="s">
        <v>213</v>
      </c>
      <c r="B114" s="30" t="s">
        <v>192</v>
      </c>
      <c r="C114" s="137" t="s">
        <v>320</v>
      </c>
      <c r="D114" s="138"/>
      <c r="E114" s="31">
        <v>119000</v>
      </c>
      <c r="F114" s="31"/>
      <c r="G114" s="77">
        <f t="shared" si="1"/>
        <v>119000</v>
      </c>
    </row>
    <row r="115" spans="1:7" ht="20.4">
      <c r="A115" s="50" t="s">
        <v>321</v>
      </c>
      <c r="B115" s="28" t="s">
        <v>192</v>
      </c>
      <c r="C115" s="135" t="s">
        <v>322</v>
      </c>
      <c r="D115" s="136"/>
      <c r="E115" s="29">
        <v>6282000</v>
      </c>
      <c r="F115" s="29"/>
      <c r="G115" s="73">
        <f t="shared" si="1"/>
        <v>6282000</v>
      </c>
    </row>
    <row r="116" spans="1:7" ht="20.4">
      <c r="A116" s="51" t="s">
        <v>205</v>
      </c>
      <c r="B116" s="30" t="s">
        <v>192</v>
      </c>
      <c r="C116" s="137" t="s">
        <v>323</v>
      </c>
      <c r="D116" s="138"/>
      <c r="E116" s="31">
        <v>6282000</v>
      </c>
      <c r="F116" s="31"/>
      <c r="G116" s="77">
        <f t="shared" si="1"/>
        <v>6282000</v>
      </c>
    </row>
    <row r="117" spans="1:7" ht="20.4">
      <c r="A117" s="51" t="s">
        <v>207</v>
      </c>
      <c r="B117" s="30" t="s">
        <v>192</v>
      </c>
      <c r="C117" s="137" t="s">
        <v>324</v>
      </c>
      <c r="D117" s="138"/>
      <c r="E117" s="31">
        <v>6282000</v>
      </c>
      <c r="F117" s="31"/>
      <c r="G117" s="77">
        <f t="shared" si="1"/>
        <v>6282000</v>
      </c>
    </row>
    <row r="118" spans="1:7" ht="20.4">
      <c r="A118" s="51" t="s">
        <v>213</v>
      </c>
      <c r="B118" s="30" t="s">
        <v>192</v>
      </c>
      <c r="C118" s="137" t="s">
        <v>325</v>
      </c>
      <c r="D118" s="138"/>
      <c r="E118" s="31">
        <v>6282000</v>
      </c>
      <c r="F118" s="31"/>
      <c r="G118" s="77">
        <f t="shared" si="1"/>
        <v>6282000</v>
      </c>
    </row>
    <row r="119" spans="1:7" ht="13.2" customHeight="1">
      <c r="A119" s="50" t="s">
        <v>326</v>
      </c>
      <c r="B119" s="28" t="s">
        <v>192</v>
      </c>
      <c r="C119" s="135" t="s">
        <v>327</v>
      </c>
      <c r="D119" s="136"/>
      <c r="E119" s="29">
        <v>37554519</v>
      </c>
      <c r="F119" s="29"/>
      <c r="G119" s="73">
        <f t="shared" si="1"/>
        <v>37554519</v>
      </c>
    </row>
    <row r="120" spans="1:7" ht="20.4">
      <c r="A120" s="51" t="s">
        <v>205</v>
      </c>
      <c r="B120" s="30" t="s">
        <v>192</v>
      </c>
      <c r="C120" s="137" t="s">
        <v>328</v>
      </c>
      <c r="D120" s="138"/>
      <c r="E120" s="31">
        <v>37554519</v>
      </c>
      <c r="F120" s="31"/>
      <c r="G120" s="77">
        <f t="shared" si="1"/>
        <v>37554519</v>
      </c>
    </row>
    <row r="121" spans="1:7" ht="20.4">
      <c r="A121" s="51" t="s">
        <v>207</v>
      </c>
      <c r="B121" s="30" t="s">
        <v>192</v>
      </c>
      <c r="C121" s="137" t="s">
        <v>329</v>
      </c>
      <c r="D121" s="138"/>
      <c r="E121" s="31">
        <v>37554519</v>
      </c>
      <c r="F121" s="31"/>
      <c r="G121" s="77">
        <f t="shared" si="1"/>
        <v>37554519</v>
      </c>
    </row>
    <row r="122" spans="1:7" ht="20.4">
      <c r="A122" s="51" t="s">
        <v>213</v>
      </c>
      <c r="B122" s="30" t="s">
        <v>192</v>
      </c>
      <c r="C122" s="137" t="s">
        <v>330</v>
      </c>
      <c r="D122" s="138"/>
      <c r="E122" s="31">
        <v>37554519</v>
      </c>
      <c r="F122" s="31"/>
      <c r="G122" s="77">
        <f t="shared" si="1"/>
        <v>37554519</v>
      </c>
    </row>
    <row r="123" spans="1:7" ht="13.2" customHeight="1">
      <c r="A123" s="50" t="s">
        <v>331</v>
      </c>
      <c r="B123" s="28" t="s">
        <v>192</v>
      </c>
      <c r="C123" s="135" t="s">
        <v>332</v>
      </c>
      <c r="D123" s="136"/>
      <c r="E123" s="29">
        <v>36914519</v>
      </c>
      <c r="F123" s="29"/>
      <c r="G123" s="73">
        <f t="shared" si="1"/>
        <v>36914519</v>
      </c>
    </row>
    <row r="124" spans="1:7" ht="20.4">
      <c r="A124" s="51" t="s">
        <v>205</v>
      </c>
      <c r="B124" s="30" t="s">
        <v>192</v>
      </c>
      <c r="C124" s="137" t="s">
        <v>333</v>
      </c>
      <c r="D124" s="138"/>
      <c r="E124" s="31">
        <v>36914519</v>
      </c>
      <c r="F124" s="31"/>
      <c r="G124" s="77">
        <f t="shared" si="1"/>
        <v>36914519</v>
      </c>
    </row>
    <row r="125" spans="1:7" ht="20.4">
      <c r="A125" s="51" t="s">
        <v>207</v>
      </c>
      <c r="B125" s="30" t="s">
        <v>192</v>
      </c>
      <c r="C125" s="137" t="s">
        <v>334</v>
      </c>
      <c r="D125" s="138"/>
      <c r="E125" s="31">
        <v>36914519</v>
      </c>
      <c r="F125" s="31"/>
      <c r="G125" s="77">
        <f t="shared" si="1"/>
        <v>36914519</v>
      </c>
    </row>
    <row r="126" spans="1:7" ht="20.4">
      <c r="A126" s="51" t="s">
        <v>213</v>
      </c>
      <c r="B126" s="30" t="s">
        <v>192</v>
      </c>
      <c r="C126" s="137" t="s">
        <v>335</v>
      </c>
      <c r="D126" s="138"/>
      <c r="E126" s="31">
        <v>36914519</v>
      </c>
      <c r="F126" s="31"/>
      <c r="G126" s="77">
        <f t="shared" si="1"/>
        <v>36914519</v>
      </c>
    </row>
    <row r="127" spans="1:7" ht="13.2" customHeight="1">
      <c r="A127" s="50" t="s">
        <v>336</v>
      </c>
      <c r="B127" s="28" t="s">
        <v>192</v>
      </c>
      <c r="C127" s="135" t="s">
        <v>337</v>
      </c>
      <c r="D127" s="136"/>
      <c r="E127" s="29">
        <v>640000</v>
      </c>
      <c r="F127" s="29"/>
      <c r="G127" s="73">
        <f t="shared" si="1"/>
        <v>640000</v>
      </c>
    </row>
    <row r="128" spans="1:7" ht="20.4">
      <c r="A128" s="51" t="s">
        <v>205</v>
      </c>
      <c r="B128" s="30" t="s">
        <v>192</v>
      </c>
      <c r="C128" s="137" t="s">
        <v>338</v>
      </c>
      <c r="D128" s="138"/>
      <c r="E128" s="31">
        <v>640000</v>
      </c>
      <c r="F128" s="31"/>
      <c r="G128" s="77">
        <f t="shared" si="1"/>
        <v>640000</v>
      </c>
    </row>
    <row r="129" spans="1:7" ht="20.4">
      <c r="A129" s="51" t="s">
        <v>207</v>
      </c>
      <c r="B129" s="30" t="s">
        <v>192</v>
      </c>
      <c r="C129" s="137" t="s">
        <v>339</v>
      </c>
      <c r="D129" s="138"/>
      <c r="E129" s="31">
        <v>640000</v>
      </c>
      <c r="F129" s="31"/>
      <c r="G129" s="77">
        <f t="shared" si="1"/>
        <v>640000</v>
      </c>
    </row>
    <row r="130" spans="1:7" ht="20.4">
      <c r="A130" s="51" t="s">
        <v>213</v>
      </c>
      <c r="B130" s="30" t="s">
        <v>192</v>
      </c>
      <c r="C130" s="137" t="s">
        <v>340</v>
      </c>
      <c r="D130" s="138"/>
      <c r="E130" s="31">
        <v>640000</v>
      </c>
      <c r="F130" s="31"/>
      <c r="G130" s="77">
        <f t="shared" si="1"/>
        <v>640000</v>
      </c>
    </row>
    <row r="131" spans="1:7" ht="13.2" customHeight="1">
      <c r="A131" s="50" t="s">
        <v>341</v>
      </c>
      <c r="B131" s="28" t="s">
        <v>192</v>
      </c>
      <c r="C131" s="135" t="s">
        <v>342</v>
      </c>
      <c r="D131" s="136"/>
      <c r="E131" s="29">
        <v>57769453.61</v>
      </c>
      <c r="F131" s="29">
        <v>131564.31</v>
      </c>
      <c r="G131" s="73">
        <f t="shared" si="1"/>
        <v>57637889.3</v>
      </c>
    </row>
    <row r="132" spans="1:7" ht="40.8">
      <c r="A132" s="51" t="s">
        <v>195</v>
      </c>
      <c r="B132" s="30" t="s">
        <v>192</v>
      </c>
      <c r="C132" s="137" t="s">
        <v>343</v>
      </c>
      <c r="D132" s="138"/>
      <c r="E132" s="31">
        <v>5857221.61</v>
      </c>
      <c r="F132" s="31">
        <v>131564.31</v>
      </c>
      <c r="G132" s="77">
        <f t="shared" si="1"/>
        <v>5725657.300000001</v>
      </c>
    </row>
    <row r="133" spans="1:7" ht="13.2" customHeight="1">
      <c r="A133" s="51" t="s">
        <v>344</v>
      </c>
      <c r="B133" s="30" t="s">
        <v>192</v>
      </c>
      <c r="C133" s="137" t="s">
        <v>345</v>
      </c>
      <c r="D133" s="138"/>
      <c r="E133" s="31">
        <v>5857221.61</v>
      </c>
      <c r="F133" s="31">
        <v>131564.31</v>
      </c>
      <c r="G133" s="77">
        <f t="shared" si="1"/>
        <v>5725657.300000001</v>
      </c>
    </row>
    <row r="134" spans="1:7" ht="20.4">
      <c r="A134" s="51" t="s">
        <v>346</v>
      </c>
      <c r="B134" s="30" t="s">
        <v>192</v>
      </c>
      <c r="C134" s="137" t="s">
        <v>347</v>
      </c>
      <c r="D134" s="138"/>
      <c r="E134" s="31">
        <v>4498634.11</v>
      </c>
      <c r="F134" s="31">
        <v>101190.69</v>
      </c>
      <c r="G134" s="77">
        <f t="shared" si="1"/>
        <v>4397443.42</v>
      </c>
    </row>
    <row r="135" spans="1:7" ht="30.6">
      <c r="A135" s="51" t="s">
        <v>348</v>
      </c>
      <c r="B135" s="30" t="s">
        <v>192</v>
      </c>
      <c r="C135" s="137" t="s">
        <v>349</v>
      </c>
      <c r="D135" s="138"/>
      <c r="E135" s="31">
        <v>1358587.5</v>
      </c>
      <c r="F135" s="31">
        <v>30373.62</v>
      </c>
      <c r="G135" s="77">
        <f t="shared" si="1"/>
        <v>1328213.88</v>
      </c>
    </row>
    <row r="136" spans="1:7" ht="20.4">
      <c r="A136" s="51" t="s">
        <v>205</v>
      </c>
      <c r="B136" s="30" t="s">
        <v>192</v>
      </c>
      <c r="C136" s="137" t="s">
        <v>350</v>
      </c>
      <c r="D136" s="138"/>
      <c r="E136" s="31">
        <v>32495802.39</v>
      </c>
      <c r="F136" s="31"/>
      <c r="G136" s="77">
        <f t="shared" si="1"/>
        <v>32495802.39</v>
      </c>
    </row>
    <row r="137" spans="1:7" ht="20.4">
      <c r="A137" s="51" t="s">
        <v>207</v>
      </c>
      <c r="B137" s="30" t="s">
        <v>192</v>
      </c>
      <c r="C137" s="137" t="s">
        <v>351</v>
      </c>
      <c r="D137" s="138"/>
      <c r="E137" s="31">
        <v>32495802.39</v>
      </c>
      <c r="F137" s="31"/>
      <c r="G137" s="77">
        <f t="shared" si="1"/>
        <v>32495802.39</v>
      </c>
    </row>
    <row r="138" spans="1:7" ht="20.4">
      <c r="A138" s="51" t="s">
        <v>209</v>
      </c>
      <c r="B138" s="30" t="s">
        <v>192</v>
      </c>
      <c r="C138" s="137" t="s">
        <v>352</v>
      </c>
      <c r="D138" s="138"/>
      <c r="E138" s="31">
        <v>829500</v>
      </c>
      <c r="F138" s="31"/>
      <c r="G138" s="77">
        <f t="shared" si="1"/>
        <v>829500</v>
      </c>
    </row>
    <row r="139" spans="1:7" ht="20.4">
      <c r="A139" s="51" t="s">
        <v>211</v>
      </c>
      <c r="B139" s="30" t="s">
        <v>192</v>
      </c>
      <c r="C139" s="137" t="s">
        <v>353</v>
      </c>
      <c r="D139" s="138"/>
      <c r="E139" s="31">
        <v>2640000</v>
      </c>
      <c r="F139" s="31"/>
      <c r="G139" s="77">
        <f t="shared" si="1"/>
        <v>2640000</v>
      </c>
    </row>
    <row r="140" spans="1:7" ht="20.4">
      <c r="A140" s="51" t="s">
        <v>213</v>
      </c>
      <c r="B140" s="30" t="s">
        <v>192</v>
      </c>
      <c r="C140" s="137" t="s">
        <v>354</v>
      </c>
      <c r="D140" s="138"/>
      <c r="E140" s="31">
        <v>29026302.39</v>
      </c>
      <c r="F140" s="31"/>
      <c r="G140" s="77">
        <f t="shared" si="1"/>
        <v>29026302.39</v>
      </c>
    </row>
    <row r="141" spans="1:7" ht="20.4">
      <c r="A141" s="51" t="s">
        <v>355</v>
      </c>
      <c r="B141" s="30" t="s">
        <v>192</v>
      </c>
      <c r="C141" s="137" t="s">
        <v>356</v>
      </c>
      <c r="D141" s="138"/>
      <c r="E141" s="31">
        <v>12670849.61</v>
      </c>
      <c r="F141" s="31"/>
      <c r="G141" s="77">
        <f t="shared" si="1"/>
        <v>12670849.61</v>
      </c>
    </row>
    <row r="142" spans="1:7" ht="13.2" customHeight="1">
      <c r="A142" s="51" t="s">
        <v>357</v>
      </c>
      <c r="B142" s="30" t="s">
        <v>192</v>
      </c>
      <c r="C142" s="137" t="s">
        <v>358</v>
      </c>
      <c r="D142" s="138"/>
      <c r="E142" s="31">
        <v>12670849.61</v>
      </c>
      <c r="F142" s="31"/>
      <c r="G142" s="77">
        <f aca="true" t="shared" si="2" ref="G142:G205">E142-F142</f>
        <v>12670849.61</v>
      </c>
    </row>
    <row r="143" spans="1:7" ht="20.4">
      <c r="A143" s="51" t="s">
        <v>359</v>
      </c>
      <c r="B143" s="30" t="s">
        <v>192</v>
      </c>
      <c r="C143" s="137" t="s">
        <v>360</v>
      </c>
      <c r="D143" s="138"/>
      <c r="E143" s="31">
        <v>250000</v>
      </c>
      <c r="F143" s="31"/>
      <c r="G143" s="77">
        <f t="shared" si="2"/>
        <v>250000</v>
      </c>
    </row>
    <row r="144" spans="1:7" ht="20.4">
      <c r="A144" s="51" t="s">
        <v>361</v>
      </c>
      <c r="B144" s="30" t="s">
        <v>192</v>
      </c>
      <c r="C144" s="137" t="s">
        <v>362</v>
      </c>
      <c r="D144" s="138"/>
      <c r="E144" s="31">
        <v>12420849.61</v>
      </c>
      <c r="F144" s="31"/>
      <c r="G144" s="77">
        <f t="shared" si="2"/>
        <v>12420849.61</v>
      </c>
    </row>
    <row r="145" spans="1:7" ht="13.2" customHeight="1">
      <c r="A145" s="51" t="s">
        <v>218</v>
      </c>
      <c r="B145" s="30" t="s">
        <v>192</v>
      </c>
      <c r="C145" s="137" t="s">
        <v>363</v>
      </c>
      <c r="D145" s="138"/>
      <c r="E145" s="31">
        <v>6745580</v>
      </c>
      <c r="F145" s="31"/>
      <c r="G145" s="77">
        <f t="shared" si="2"/>
        <v>6745580</v>
      </c>
    </row>
    <row r="146" spans="1:7" ht="30.6">
      <c r="A146" s="51" t="s">
        <v>364</v>
      </c>
      <c r="B146" s="30" t="s">
        <v>192</v>
      </c>
      <c r="C146" s="137" t="s">
        <v>365</v>
      </c>
      <c r="D146" s="138"/>
      <c r="E146" s="31">
        <v>6600580</v>
      </c>
      <c r="F146" s="31"/>
      <c r="G146" s="77">
        <f t="shared" si="2"/>
        <v>6600580</v>
      </c>
    </row>
    <row r="147" spans="1:7" ht="13.2" customHeight="1">
      <c r="A147" s="51" t="s">
        <v>220</v>
      </c>
      <c r="B147" s="30" t="s">
        <v>192</v>
      </c>
      <c r="C147" s="137" t="s">
        <v>366</v>
      </c>
      <c r="D147" s="138"/>
      <c r="E147" s="31">
        <v>145000</v>
      </c>
      <c r="F147" s="31"/>
      <c r="G147" s="77">
        <f t="shared" si="2"/>
        <v>145000</v>
      </c>
    </row>
    <row r="148" spans="1:7" ht="13.2" customHeight="1">
      <c r="A148" s="51" t="s">
        <v>224</v>
      </c>
      <c r="B148" s="30" t="s">
        <v>192</v>
      </c>
      <c r="C148" s="137" t="s">
        <v>367</v>
      </c>
      <c r="D148" s="138"/>
      <c r="E148" s="31">
        <v>145000</v>
      </c>
      <c r="F148" s="31"/>
      <c r="G148" s="77">
        <f t="shared" si="2"/>
        <v>145000</v>
      </c>
    </row>
    <row r="149" spans="1:7" ht="13.2" customHeight="1">
      <c r="A149" s="50" t="s">
        <v>368</v>
      </c>
      <c r="B149" s="28" t="s">
        <v>192</v>
      </c>
      <c r="C149" s="135" t="s">
        <v>369</v>
      </c>
      <c r="D149" s="136"/>
      <c r="E149" s="29">
        <v>10812297.71</v>
      </c>
      <c r="F149" s="29"/>
      <c r="G149" s="73">
        <f t="shared" si="2"/>
        <v>10812297.71</v>
      </c>
    </row>
    <row r="150" spans="1:7" ht="20.4">
      <c r="A150" s="51" t="s">
        <v>205</v>
      </c>
      <c r="B150" s="30" t="s">
        <v>192</v>
      </c>
      <c r="C150" s="137" t="s">
        <v>370</v>
      </c>
      <c r="D150" s="138"/>
      <c r="E150" s="31">
        <v>3717756</v>
      </c>
      <c r="F150" s="31"/>
      <c r="G150" s="77">
        <f t="shared" si="2"/>
        <v>3717756</v>
      </c>
    </row>
    <row r="151" spans="1:7" ht="20.4">
      <c r="A151" s="51" t="s">
        <v>207</v>
      </c>
      <c r="B151" s="30" t="s">
        <v>192</v>
      </c>
      <c r="C151" s="137" t="s">
        <v>371</v>
      </c>
      <c r="D151" s="138"/>
      <c r="E151" s="31">
        <v>3717756</v>
      </c>
      <c r="F151" s="31"/>
      <c r="G151" s="77">
        <f t="shared" si="2"/>
        <v>3717756</v>
      </c>
    </row>
    <row r="152" spans="1:7" ht="20.4">
      <c r="A152" s="51" t="s">
        <v>211</v>
      </c>
      <c r="B152" s="30" t="s">
        <v>192</v>
      </c>
      <c r="C152" s="137" t="s">
        <v>372</v>
      </c>
      <c r="D152" s="138"/>
      <c r="E152" s="31">
        <v>2640000</v>
      </c>
      <c r="F152" s="31"/>
      <c r="G152" s="77">
        <f t="shared" si="2"/>
        <v>2640000</v>
      </c>
    </row>
    <row r="153" spans="1:7" ht="20.4">
      <c r="A153" s="51" t="s">
        <v>213</v>
      </c>
      <c r="B153" s="30" t="s">
        <v>192</v>
      </c>
      <c r="C153" s="137" t="s">
        <v>373</v>
      </c>
      <c r="D153" s="138"/>
      <c r="E153" s="31">
        <v>1077756</v>
      </c>
      <c r="F153" s="31"/>
      <c r="G153" s="77">
        <f t="shared" si="2"/>
        <v>1077756</v>
      </c>
    </row>
    <row r="154" spans="1:7" ht="20.4">
      <c r="A154" s="51" t="s">
        <v>355</v>
      </c>
      <c r="B154" s="30" t="s">
        <v>192</v>
      </c>
      <c r="C154" s="137" t="s">
        <v>374</v>
      </c>
      <c r="D154" s="138"/>
      <c r="E154" s="31">
        <v>7094541.71</v>
      </c>
      <c r="F154" s="31"/>
      <c r="G154" s="77">
        <f t="shared" si="2"/>
        <v>7094541.71</v>
      </c>
    </row>
    <row r="155" spans="1:7" ht="13.2" customHeight="1">
      <c r="A155" s="51" t="s">
        <v>357</v>
      </c>
      <c r="B155" s="30" t="s">
        <v>192</v>
      </c>
      <c r="C155" s="137" t="s">
        <v>375</v>
      </c>
      <c r="D155" s="138"/>
      <c r="E155" s="31">
        <v>7094541.71</v>
      </c>
      <c r="F155" s="31"/>
      <c r="G155" s="77">
        <f t="shared" si="2"/>
        <v>7094541.71</v>
      </c>
    </row>
    <row r="156" spans="1:7" ht="20.4">
      <c r="A156" s="51" t="s">
        <v>359</v>
      </c>
      <c r="B156" s="30" t="s">
        <v>192</v>
      </c>
      <c r="C156" s="137" t="s">
        <v>376</v>
      </c>
      <c r="D156" s="138"/>
      <c r="E156" s="31">
        <v>250000</v>
      </c>
      <c r="F156" s="31"/>
      <c r="G156" s="77">
        <f t="shared" si="2"/>
        <v>250000</v>
      </c>
    </row>
    <row r="157" spans="1:7" ht="20.4">
      <c r="A157" s="51" t="s">
        <v>361</v>
      </c>
      <c r="B157" s="30" t="s">
        <v>192</v>
      </c>
      <c r="C157" s="137" t="s">
        <v>377</v>
      </c>
      <c r="D157" s="138"/>
      <c r="E157" s="31">
        <v>6844541.71</v>
      </c>
      <c r="F157" s="31"/>
      <c r="G157" s="77">
        <f t="shared" si="2"/>
        <v>6844541.71</v>
      </c>
    </row>
    <row r="158" spans="1:7" ht="13.2" customHeight="1">
      <c r="A158" s="50" t="s">
        <v>378</v>
      </c>
      <c r="B158" s="28" t="s">
        <v>192</v>
      </c>
      <c r="C158" s="135" t="s">
        <v>379</v>
      </c>
      <c r="D158" s="136"/>
      <c r="E158" s="29">
        <v>12036419.9</v>
      </c>
      <c r="F158" s="29"/>
      <c r="G158" s="73">
        <f t="shared" si="2"/>
        <v>12036419.9</v>
      </c>
    </row>
    <row r="159" spans="1:7" ht="20.4">
      <c r="A159" s="51" t="s">
        <v>205</v>
      </c>
      <c r="B159" s="30" t="s">
        <v>192</v>
      </c>
      <c r="C159" s="137" t="s">
        <v>380</v>
      </c>
      <c r="D159" s="138"/>
      <c r="E159" s="31">
        <v>2860112</v>
      </c>
      <c r="F159" s="31"/>
      <c r="G159" s="77">
        <f t="shared" si="2"/>
        <v>2860112</v>
      </c>
    </row>
    <row r="160" spans="1:7" ht="20.4">
      <c r="A160" s="51" t="s">
        <v>207</v>
      </c>
      <c r="B160" s="30" t="s">
        <v>192</v>
      </c>
      <c r="C160" s="137" t="s">
        <v>381</v>
      </c>
      <c r="D160" s="138"/>
      <c r="E160" s="31">
        <v>2860112</v>
      </c>
      <c r="F160" s="31"/>
      <c r="G160" s="77">
        <f t="shared" si="2"/>
        <v>2860112</v>
      </c>
    </row>
    <row r="161" spans="1:7" ht="20.4">
      <c r="A161" s="51" t="s">
        <v>213</v>
      </c>
      <c r="B161" s="30" t="s">
        <v>192</v>
      </c>
      <c r="C161" s="137" t="s">
        <v>382</v>
      </c>
      <c r="D161" s="138"/>
      <c r="E161" s="31">
        <v>2860112</v>
      </c>
      <c r="F161" s="31"/>
      <c r="G161" s="77">
        <f t="shared" si="2"/>
        <v>2860112</v>
      </c>
    </row>
    <row r="162" spans="1:7" ht="20.4">
      <c r="A162" s="51" t="s">
        <v>355</v>
      </c>
      <c r="B162" s="30" t="s">
        <v>192</v>
      </c>
      <c r="C162" s="137" t="s">
        <v>383</v>
      </c>
      <c r="D162" s="138"/>
      <c r="E162" s="31">
        <v>5576307.9</v>
      </c>
      <c r="F162" s="31"/>
      <c r="G162" s="77">
        <f t="shared" si="2"/>
        <v>5576307.9</v>
      </c>
    </row>
    <row r="163" spans="1:7" ht="13.2" customHeight="1">
      <c r="A163" s="51" t="s">
        <v>357</v>
      </c>
      <c r="B163" s="30" t="s">
        <v>192</v>
      </c>
      <c r="C163" s="137" t="s">
        <v>384</v>
      </c>
      <c r="D163" s="138"/>
      <c r="E163" s="31">
        <v>5576307.9</v>
      </c>
      <c r="F163" s="31"/>
      <c r="G163" s="77">
        <f t="shared" si="2"/>
        <v>5576307.9</v>
      </c>
    </row>
    <row r="164" spans="1:7" ht="20.4">
      <c r="A164" s="51" t="s">
        <v>361</v>
      </c>
      <c r="B164" s="30" t="s">
        <v>192</v>
      </c>
      <c r="C164" s="137" t="s">
        <v>385</v>
      </c>
      <c r="D164" s="138"/>
      <c r="E164" s="31">
        <v>5576307.9</v>
      </c>
      <c r="F164" s="31"/>
      <c r="G164" s="77">
        <f t="shared" si="2"/>
        <v>5576307.9</v>
      </c>
    </row>
    <row r="165" spans="1:7" ht="13.2" customHeight="1">
      <c r="A165" s="51" t="s">
        <v>218</v>
      </c>
      <c r="B165" s="30" t="s">
        <v>192</v>
      </c>
      <c r="C165" s="137" t="s">
        <v>386</v>
      </c>
      <c r="D165" s="138"/>
      <c r="E165" s="31">
        <v>3600000</v>
      </c>
      <c r="F165" s="31"/>
      <c r="G165" s="77">
        <f t="shared" si="2"/>
        <v>3600000</v>
      </c>
    </row>
    <row r="166" spans="1:7" ht="30.6">
      <c r="A166" s="51" t="s">
        <v>364</v>
      </c>
      <c r="B166" s="30" t="s">
        <v>192</v>
      </c>
      <c r="C166" s="137" t="s">
        <v>387</v>
      </c>
      <c r="D166" s="138"/>
      <c r="E166" s="31">
        <v>3600000</v>
      </c>
      <c r="F166" s="31"/>
      <c r="G166" s="77">
        <f t="shared" si="2"/>
        <v>3600000</v>
      </c>
    </row>
    <row r="167" spans="1:7" ht="13.2" customHeight="1">
      <c r="A167" s="50" t="s">
        <v>388</v>
      </c>
      <c r="B167" s="28" t="s">
        <v>192</v>
      </c>
      <c r="C167" s="135" t="s">
        <v>389</v>
      </c>
      <c r="D167" s="136"/>
      <c r="E167" s="29">
        <v>27660204</v>
      </c>
      <c r="F167" s="29"/>
      <c r="G167" s="73">
        <f t="shared" si="2"/>
        <v>27660204</v>
      </c>
    </row>
    <row r="168" spans="1:7" ht="20.4">
      <c r="A168" s="51" t="s">
        <v>205</v>
      </c>
      <c r="B168" s="30" t="s">
        <v>192</v>
      </c>
      <c r="C168" s="137" t="s">
        <v>390</v>
      </c>
      <c r="D168" s="138"/>
      <c r="E168" s="31">
        <v>24659624</v>
      </c>
      <c r="F168" s="31"/>
      <c r="G168" s="77">
        <f t="shared" si="2"/>
        <v>24659624</v>
      </c>
    </row>
    <row r="169" spans="1:7" ht="20.4">
      <c r="A169" s="51" t="s">
        <v>207</v>
      </c>
      <c r="B169" s="30" t="s">
        <v>192</v>
      </c>
      <c r="C169" s="137" t="s">
        <v>391</v>
      </c>
      <c r="D169" s="138"/>
      <c r="E169" s="31">
        <v>24659624</v>
      </c>
      <c r="F169" s="31"/>
      <c r="G169" s="77">
        <f t="shared" si="2"/>
        <v>24659624</v>
      </c>
    </row>
    <row r="170" spans="1:7" ht="20.4">
      <c r="A170" s="51" t="s">
        <v>213</v>
      </c>
      <c r="B170" s="30" t="s">
        <v>192</v>
      </c>
      <c r="C170" s="137" t="s">
        <v>392</v>
      </c>
      <c r="D170" s="138"/>
      <c r="E170" s="31">
        <v>24659624</v>
      </c>
      <c r="F170" s="31"/>
      <c r="G170" s="77">
        <f t="shared" si="2"/>
        <v>24659624</v>
      </c>
    </row>
    <row r="171" spans="1:7" ht="13.2" customHeight="1">
      <c r="A171" s="51" t="s">
        <v>218</v>
      </c>
      <c r="B171" s="30" t="s">
        <v>192</v>
      </c>
      <c r="C171" s="137" t="s">
        <v>393</v>
      </c>
      <c r="D171" s="138"/>
      <c r="E171" s="31">
        <v>3000580</v>
      </c>
      <c r="F171" s="31"/>
      <c r="G171" s="77">
        <f t="shared" si="2"/>
        <v>3000580</v>
      </c>
    </row>
    <row r="172" spans="1:7" ht="30.6">
      <c r="A172" s="51" t="s">
        <v>364</v>
      </c>
      <c r="B172" s="30" t="s">
        <v>192</v>
      </c>
      <c r="C172" s="137" t="s">
        <v>394</v>
      </c>
      <c r="D172" s="138"/>
      <c r="E172" s="31">
        <v>3000580</v>
      </c>
      <c r="F172" s="31"/>
      <c r="G172" s="77">
        <f t="shared" si="2"/>
        <v>3000580</v>
      </c>
    </row>
    <row r="173" spans="1:7" ht="20.4">
      <c r="A173" s="50" t="s">
        <v>395</v>
      </c>
      <c r="B173" s="28" t="s">
        <v>192</v>
      </c>
      <c r="C173" s="135" t="s">
        <v>396</v>
      </c>
      <c r="D173" s="136"/>
      <c r="E173" s="29">
        <v>7260532</v>
      </c>
      <c r="F173" s="29">
        <v>131564.31</v>
      </c>
      <c r="G173" s="73">
        <f t="shared" si="2"/>
        <v>7128967.69</v>
      </c>
    </row>
    <row r="174" spans="1:7" ht="40.8">
      <c r="A174" s="51" t="s">
        <v>195</v>
      </c>
      <c r="B174" s="30" t="s">
        <v>192</v>
      </c>
      <c r="C174" s="137" t="s">
        <v>397</v>
      </c>
      <c r="D174" s="138"/>
      <c r="E174" s="31">
        <v>5857221.61</v>
      </c>
      <c r="F174" s="31">
        <v>131564.31</v>
      </c>
      <c r="G174" s="77">
        <f t="shared" si="2"/>
        <v>5725657.300000001</v>
      </c>
    </row>
    <row r="175" spans="1:7" ht="13.2" customHeight="1">
      <c r="A175" s="51" t="s">
        <v>344</v>
      </c>
      <c r="B175" s="30" t="s">
        <v>192</v>
      </c>
      <c r="C175" s="137" t="s">
        <v>398</v>
      </c>
      <c r="D175" s="138"/>
      <c r="E175" s="31">
        <v>5857221.61</v>
      </c>
      <c r="F175" s="31">
        <v>131564.31</v>
      </c>
      <c r="G175" s="77">
        <f t="shared" si="2"/>
        <v>5725657.300000001</v>
      </c>
    </row>
    <row r="176" spans="1:7" ht="20.4">
      <c r="A176" s="51" t="s">
        <v>346</v>
      </c>
      <c r="B176" s="30" t="s">
        <v>192</v>
      </c>
      <c r="C176" s="137" t="s">
        <v>399</v>
      </c>
      <c r="D176" s="138"/>
      <c r="E176" s="31">
        <v>4498634.11</v>
      </c>
      <c r="F176" s="31">
        <v>101190.69</v>
      </c>
      <c r="G176" s="77">
        <f t="shared" si="2"/>
        <v>4397443.42</v>
      </c>
    </row>
    <row r="177" spans="1:7" ht="30.6">
      <c r="A177" s="51" t="s">
        <v>348</v>
      </c>
      <c r="B177" s="30" t="s">
        <v>192</v>
      </c>
      <c r="C177" s="137" t="s">
        <v>400</v>
      </c>
      <c r="D177" s="138"/>
      <c r="E177" s="31">
        <v>1358587.5</v>
      </c>
      <c r="F177" s="31">
        <v>30373.62</v>
      </c>
      <c r="G177" s="77">
        <f t="shared" si="2"/>
        <v>1328213.88</v>
      </c>
    </row>
    <row r="178" spans="1:7" ht="20.4">
      <c r="A178" s="51" t="s">
        <v>205</v>
      </c>
      <c r="B178" s="30" t="s">
        <v>192</v>
      </c>
      <c r="C178" s="137" t="s">
        <v>401</v>
      </c>
      <c r="D178" s="138"/>
      <c r="E178" s="31">
        <v>1258310.39</v>
      </c>
      <c r="F178" s="31"/>
      <c r="G178" s="77">
        <f t="shared" si="2"/>
        <v>1258310.39</v>
      </c>
    </row>
    <row r="179" spans="1:7" ht="20.4">
      <c r="A179" s="51" t="s">
        <v>207</v>
      </c>
      <c r="B179" s="30" t="s">
        <v>192</v>
      </c>
      <c r="C179" s="137" t="s">
        <v>402</v>
      </c>
      <c r="D179" s="138"/>
      <c r="E179" s="31">
        <v>1258310.39</v>
      </c>
      <c r="F179" s="31"/>
      <c r="G179" s="77">
        <f t="shared" si="2"/>
        <v>1258310.39</v>
      </c>
    </row>
    <row r="180" spans="1:7" ht="20.4">
      <c r="A180" s="51" t="s">
        <v>209</v>
      </c>
      <c r="B180" s="30" t="s">
        <v>192</v>
      </c>
      <c r="C180" s="137" t="s">
        <v>403</v>
      </c>
      <c r="D180" s="138"/>
      <c r="E180" s="31">
        <v>829500</v>
      </c>
      <c r="F180" s="31"/>
      <c r="G180" s="77">
        <f t="shared" si="2"/>
        <v>829500</v>
      </c>
    </row>
    <row r="181" spans="1:7" ht="20.4">
      <c r="A181" s="51" t="s">
        <v>213</v>
      </c>
      <c r="B181" s="30" t="s">
        <v>192</v>
      </c>
      <c r="C181" s="137" t="s">
        <v>404</v>
      </c>
      <c r="D181" s="138"/>
      <c r="E181" s="31">
        <v>428810.39</v>
      </c>
      <c r="F181" s="31"/>
      <c r="G181" s="77">
        <f t="shared" si="2"/>
        <v>428810.39</v>
      </c>
    </row>
    <row r="182" spans="1:7" ht="13.2" customHeight="1">
      <c r="A182" s="51" t="s">
        <v>218</v>
      </c>
      <c r="B182" s="30" t="s">
        <v>192</v>
      </c>
      <c r="C182" s="137" t="s">
        <v>405</v>
      </c>
      <c r="D182" s="138"/>
      <c r="E182" s="31">
        <v>145000</v>
      </c>
      <c r="F182" s="31"/>
      <c r="G182" s="77">
        <f t="shared" si="2"/>
        <v>145000</v>
      </c>
    </row>
    <row r="183" spans="1:7" ht="13.2" customHeight="1">
      <c r="A183" s="51" t="s">
        <v>220</v>
      </c>
      <c r="B183" s="30" t="s">
        <v>192</v>
      </c>
      <c r="C183" s="137" t="s">
        <v>406</v>
      </c>
      <c r="D183" s="138"/>
      <c r="E183" s="31">
        <v>145000</v>
      </c>
      <c r="F183" s="31"/>
      <c r="G183" s="77">
        <f t="shared" si="2"/>
        <v>145000</v>
      </c>
    </row>
    <row r="184" spans="1:7" ht="13.2" customHeight="1">
      <c r="A184" s="51" t="s">
        <v>224</v>
      </c>
      <c r="B184" s="30" t="s">
        <v>192</v>
      </c>
      <c r="C184" s="137" t="s">
        <v>407</v>
      </c>
      <c r="D184" s="138"/>
      <c r="E184" s="31">
        <v>145000</v>
      </c>
      <c r="F184" s="31"/>
      <c r="G184" s="77">
        <f t="shared" si="2"/>
        <v>145000</v>
      </c>
    </row>
    <row r="185" spans="1:7" ht="13.2" customHeight="1">
      <c r="A185" s="50" t="s">
        <v>408</v>
      </c>
      <c r="B185" s="28" t="s">
        <v>192</v>
      </c>
      <c r="C185" s="135" t="s">
        <v>409</v>
      </c>
      <c r="D185" s="136"/>
      <c r="E185" s="29">
        <v>900000</v>
      </c>
      <c r="F185" s="29"/>
      <c r="G185" s="73">
        <f t="shared" si="2"/>
        <v>900000</v>
      </c>
    </row>
    <row r="186" spans="1:7" ht="20.4">
      <c r="A186" s="51" t="s">
        <v>205</v>
      </c>
      <c r="B186" s="30" t="s">
        <v>192</v>
      </c>
      <c r="C186" s="137" t="s">
        <v>410</v>
      </c>
      <c r="D186" s="138"/>
      <c r="E186" s="31">
        <v>600000</v>
      </c>
      <c r="F186" s="31"/>
      <c r="G186" s="77">
        <f t="shared" si="2"/>
        <v>600000</v>
      </c>
    </row>
    <row r="187" spans="1:7" ht="20.4">
      <c r="A187" s="51" t="s">
        <v>207</v>
      </c>
      <c r="B187" s="30" t="s">
        <v>192</v>
      </c>
      <c r="C187" s="137" t="s">
        <v>411</v>
      </c>
      <c r="D187" s="138"/>
      <c r="E187" s="31">
        <v>600000</v>
      </c>
      <c r="F187" s="31"/>
      <c r="G187" s="77">
        <f t="shared" si="2"/>
        <v>600000</v>
      </c>
    </row>
    <row r="188" spans="1:7" ht="20.4">
      <c r="A188" s="51" t="s">
        <v>213</v>
      </c>
      <c r="B188" s="30" t="s">
        <v>192</v>
      </c>
      <c r="C188" s="137" t="s">
        <v>412</v>
      </c>
      <c r="D188" s="138"/>
      <c r="E188" s="31">
        <v>600000</v>
      </c>
      <c r="F188" s="31"/>
      <c r="G188" s="77">
        <f t="shared" si="2"/>
        <v>600000</v>
      </c>
    </row>
    <row r="189" spans="1:7" ht="20.4">
      <c r="A189" s="51" t="s">
        <v>413</v>
      </c>
      <c r="B189" s="30" t="s">
        <v>192</v>
      </c>
      <c r="C189" s="137" t="s">
        <v>414</v>
      </c>
      <c r="D189" s="138"/>
      <c r="E189" s="31">
        <v>300000</v>
      </c>
      <c r="F189" s="31"/>
      <c r="G189" s="77">
        <f t="shared" si="2"/>
        <v>300000</v>
      </c>
    </row>
    <row r="190" spans="1:7" ht="13.2" customHeight="1">
      <c r="A190" s="51" t="s">
        <v>415</v>
      </c>
      <c r="B190" s="30" t="s">
        <v>192</v>
      </c>
      <c r="C190" s="137" t="s">
        <v>416</v>
      </c>
      <c r="D190" s="138"/>
      <c r="E190" s="31">
        <v>300000</v>
      </c>
      <c r="F190" s="31"/>
      <c r="G190" s="77">
        <f t="shared" si="2"/>
        <v>300000</v>
      </c>
    </row>
    <row r="191" spans="1:7" ht="13.2" customHeight="1">
      <c r="A191" s="51" t="s">
        <v>417</v>
      </c>
      <c r="B191" s="30" t="s">
        <v>192</v>
      </c>
      <c r="C191" s="137" t="s">
        <v>418</v>
      </c>
      <c r="D191" s="138"/>
      <c r="E191" s="31">
        <v>300000</v>
      </c>
      <c r="F191" s="31"/>
      <c r="G191" s="77">
        <f t="shared" si="2"/>
        <v>300000</v>
      </c>
    </row>
    <row r="192" spans="1:7" ht="13.2" customHeight="1">
      <c r="A192" s="50" t="s">
        <v>419</v>
      </c>
      <c r="B192" s="28" t="s">
        <v>192</v>
      </c>
      <c r="C192" s="135" t="s">
        <v>420</v>
      </c>
      <c r="D192" s="136"/>
      <c r="E192" s="29">
        <v>900000</v>
      </c>
      <c r="F192" s="29"/>
      <c r="G192" s="73">
        <f t="shared" si="2"/>
        <v>900000</v>
      </c>
    </row>
    <row r="193" spans="1:7" ht="20.4">
      <c r="A193" s="51" t="s">
        <v>205</v>
      </c>
      <c r="B193" s="30" t="s">
        <v>192</v>
      </c>
      <c r="C193" s="137" t="s">
        <v>421</v>
      </c>
      <c r="D193" s="138"/>
      <c r="E193" s="31">
        <v>600000</v>
      </c>
      <c r="F193" s="31"/>
      <c r="G193" s="77">
        <f t="shared" si="2"/>
        <v>600000</v>
      </c>
    </row>
    <row r="194" spans="1:7" ht="20.4">
      <c r="A194" s="51" t="s">
        <v>207</v>
      </c>
      <c r="B194" s="30" t="s">
        <v>192</v>
      </c>
      <c r="C194" s="137" t="s">
        <v>422</v>
      </c>
      <c r="D194" s="138"/>
      <c r="E194" s="31">
        <v>600000</v>
      </c>
      <c r="F194" s="31"/>
      <c r="G194" s="77">
        <f t="shared" si="2"/>
        <v>600000</v>
      </c>
    </row>
    <row r="195" spans="1:7" ht="20.4">
      <c r="A195" s="51" t="s">
        <v>213</v>
      </c>
      <c r="B195" s="30" t="s">
        <v>192</v>
      </c>
      <c r="C195" s="137" t="s">
        <v>423</v>
      </c>
      <c r="D195" s="138"/>
      <c r="E195" s="31">
        <v>600000</v>
      </c>
      <c r="F195" s="31"/>
      <c r="G195" s="77">
        <f t="shared" si="2"/>
        <v>600000</v>
      </c>
    </row>
    <row r="196" spans="1:7" ht="20.4">
      <c r="A196" s="51" t="s">
        <v>413</v>
      </c>
      <c r="B196" s="30" t="s">
        <v>192</v>
      </c>
      <c r="C196" s="137" t="s">
        <v>424</v>
      </c>
      <c r="D196" s="138"/>
      <c r="E196" s="31">
        <v>300000</v>
      </c>
      <c r="F196" s="31"/>
      <c r="G196" s="77">
        <f t="shared" si="2"/>
        <v>300000</v>
      </c>
    </row>
    <row r="197" spans="1:7" ht="13.2" customHeight="1">
      <c r="A197" s="51" t="s">
        <v>415</v>
      </c>
      <c r="B197" s="30" t="s">
        <v>192</v>
      </c>
      <c r="C197" s="137" t="s">
        <v>425</v>
      </c>
      <c r="D197" s="138"/>
      <c r="E197" s="31">
        <v>300000</v>
      </c>
      <c r="F197" s="31"/>
      <c r="G197" s="77">
        <f t="shared" si="2"/>
        <v>300000</v>
      </c>
    </row>
    <row r="198" spans="1:7" ht="13.2" customHeight="1">
      <c r="A198" s="51" t="s">
        <v>417</v>
      </c>
      <c r="B198" s="30" t="s">
        <v>192</v>
      </c>
      <c r="C198" s="137" t="s">
        <v>426</v>
      </c>
      <c r="D198" s="138"/>
      <c r="E198" s="31">
        <v>300000</v>
      </c>
      <c r="F198" s="31"/>
      <c r="G198" s="77">
        <f t="shared" si="2"/>
        <v>300000</v>
      </c>
    </row>
    <row r="199" spans="1:7" ht="13.2" customHeight="1">
      <c r="A199" s="50" t="s">
        <v>427</v>
      </c>
      <c r="B199" s="28" t="s">
        <v>192</v>
      </c>
      <c r="C199" s="135" t="s">
        <v>428</v>
      </c>
      <c r="D199" s="136"/>
      <c r="E199" s="29">
        <v>20625161</v>
      </c>
      <c r="F199" s="29">
        <v>59500</v>
      </c>
      <c r="G199" s="73">
        <f t="shared" si="2"/>
        <v>20565661</v>
      </c>
    </row>
    <row r="200" spans="1:7" ht="40.8">
      <c r="A200" s="51" t="s">
        <v>195</v>
      </c>
      <c r="B200" s="30" t="s">
        <v>192</v>
      </c>
      <c r="C200" s="137" t="s">
        <v>429</v>
      </c>
      <c r="D200" s="138"/>
      <c r="E200" s="31">
        <v>3160118</v>
      </c>
      <c r="F200" s="31">
        <v>59500</v>
      </c>
      <c r="G200" s="77">
        <f t="shared" si="2"/>
        <v>3100618</v>
      </c>
    </row>
    <row r="201" spans="1:7" ht="13.2" customHeight="1">
      <c r="A201" s="51" t="s">
        <v>344</v>
      </c>
      <c r="B201" s="30" t="s">
        <v>192</v>
      </c>
      <c r="C201" s="137" t="s">
        <v>430</v>
      </c>
      <c r="D201" s="138"/>
      <c r="E201" s="31">
        <v>3160118</v>
      </c>
      <c r="F201" s="31">
        <v>59500</v>
      </c>
      <c r="G201" s="77">
        <f t="shared" si="2"/>
        <v>3100618</v>
      </c>
    </row>
    <row r="202" spans="1:7" ht="20.4">
      <c r="A202" s="51" t="s">
        <v>346</v>
      </c>
      <c r="B202" s="30" t="s">
        <v>192</v>
      </c>
      <c r="C202" s="137" t="s">
        <v>431</v>
      </c>
      <c r="D202" s="138"/>
      <c r="E202" s="31">
        <v>2422241</v>
      </c>
      <c r="F202" s="31">
        <v>59500</v>
      </c>
      <c r="G202" s="77">
        <f t="shared" si="2"/>
        <v>2362741</v>
      </c>
    </row>
    <row r="203" spans="1:7" ht="20.4">
      <c r="A203" s="51" t="s">
        <v>432</v>
      </c>
      <c r="B203" s="30" t="s">
        <v>192</v>
      </c>
      <c r="C203" s="137" t="s">
        <v>433</v>
      </c>
      <c r="D203" s="138"/>
      <c r="E203" s="31">
        <v>6360</v>
      </c>
      <c r="F203" s="31"/>
      <c r="G203" s="77">
        <f t="shared" si="2"/>
        <v>6360</v>
      </c>
    </row>
    <row r="204" spans="1:7" ht="30.6">
      <c r="A204" s="51" t="s">
        <v>348</v>
      </c>
      <c r="B204" s="30" t="s">
        <v>192</v>
      </c>
      <c r="C204" s="137" t="s">
        <v>434</v>
      </c>
      <c r="D204" s="138"/>
      <c r="E204" s="31">
        <v>731517</v>
      </c>
      <c r="F204" s="31"/>
      <c r="G204" s="77">
        <f t="shared" si="2"/>
        <v>731517</v>
      </c>
    </row>
    <row r="205" spans="1:7" ht="20.4">
      <c r="A205" s="51" t="s">
        <v>205</v>
      </c>
      <c r="B205" s="30" t="s">
        <v>192</v>
      </c>
      <c r="C205" s="137" t="s">
        <v>435</v>
      </c>
      <c r="D205" s="138"/>
      <c r="E205" s="31">
        <v>5202843</v>
      </c>
      <c r="F205" s="31"/>
      <c r="G205" s="77">
        <f t="shared" si="2"/>
        <v>5202843</v>
      </c>
    </row>
    <row r="206" spans="1:7" ht="20.4">
      <c r="A206" s="51" t="s">
        <v>207</v>
      </c>
      <c r="B206" s="30" t="s">
        <v>192</v>
      </c>
      <c r="C206" s="137" t="s">
        <v>436</v>
      </c>
      <c r="D206" s="138"/>
      <c r="E206" s="31">
        <v>5202843</v>
      </c>
      <c r="F206" s="31"/>
      <c r="G206" s="77">
        <f aca="true" t="shared" si="3" ref="G206:G269">E206-F206</f>
        <v>5202843</v>
      </c>
    </row>
    <row r="207" spans="1:7" ht="20.4">
      <c r="A207" s="51" t="s">
        <v>209</v>
      </c>
      <c r="B207" s="30" t="s">
        <v>192</v>
      </c>
      <c r="C207" s="137" t="s">
        <v>437</v>
      </c>
      <c r="D207" s="138"/>
      <c r="E207" s="31">
        <v>260164</v>
      </c>
      <c r="F207" s="31"/>
      <c r="G207" s="77">
        <f t="shared" si="3"/>
        <v>260164</v>
      </c>
    </row>
    <row r="208" spans="1:7" ht="20.4">
      <c r="A208" s="51" t="s">
        <v>211</v>
      </c>
      <c r="B208" s="30" t="s">
        <v>192</v>
      </c>
      <c r="C208" s="137" t="s">
        <v>438</v>
      </c>
      <c r="D208" s="138"/>
      <c r="E208" s="31">
        <v>3811594</v>
      </c>
      <c r="F208" s="31"/>
      <c r="G208" s="77">
        <f t="shared" si="3"/>
        <v>3811594</v>
      </c>
    </row>
    <row r="209" spans="1:7" ht="20.4">
      <c r="A209" s="51" t="s">
        <v>213</v>
      </c>
      <c r="B209" s="30" t="s">
        <v>192</v>
      </c>
      <c r="C209" s="137" t="s">
        <v>439</v>
      </c>
      <c r="D209" s="138"/>
      <c r="E209" s="31">
        <v>1131085</v>
      </c>
      <c r="F209" s="31"/>
      <c r="G209" s="77">
        <f t="shared" si="3"/>
        <v>1131085</v>
      </c>
    </row>
    <row r="210" spans="1:7" ht="20.4">
      <c r="A210" s="51" t="s">
        <v>413</v>
      </c>
      <c r="B210" s="30" t="s">
        <v>192</v>
      </c>
      <c r="C210" s="137" t="s">
        <v>440</v>
      </c>
      <c r="D210" s="138"/>
      <c r="E210" s="31">
        <v>12255700</v>
      </c>
      <c r="F210" s="31"/>
      <c r="G210" s="77">
        <f t="shared" si="3"/>
        <v>12255700</v>
      </c>
    </row>
    <row r="211" spans="1:7" ht="13.2" customHeight="1">
      <c r="A211" s="51" t="s">
        <v>415</v>
      </c>
      <c r="B211" s="30" t="s">
        <v>192</v>
      </c>
      <c r="C211" s="137" t="s">
        <v>441</v>
      </c>
      <c r="D211" s="138"/>
      <c r="E211" s="31">
        <v>12255700</v>
      </c>
      <c r="F211" s="31"/>
      <c r="G211" s="77">
        <f t="shared" si="3"/>
        <v>12255700</v>
      </c>
    </row>
    <row r="212" spans="1:7" ht="30.6">
      <c r="A212" s="51" t="s">
        <v>442</v>
      </c>
      <c r="B212" s="30" t="s">
        <v>192</v>
      </c>
      <c r="C212" s="137" t="s">
        <v>443</v>
      </c>
      <c r="D212" s="138"/>
      <c r="E212" s="31">
        <v>11100000</v>
      </c>
      <c r="F212" s="31"/>
      <c r="G212" s="77">
        <f t="shared" si="3"/>
        <v>11100000</v>
      </c>
    </row>
    <row r="213" spans="1:7" ht="13.2" customHeight="1">
      <c r="A213" s="51" t="s">
        <v>417</v>
      </c>
      <c r="B213" s="30" t="s">
        <v>192</v>
      </c>
      <c r="C213" s="137" t="s">
        <v>444</v>
      </c>
      <c r="D213" s="138"/>
      <c r="E213" s="31">
        <v>1155700</v>
      </c>
      <c r="F213" s="31"/>
      <c r="G213" s="77">
        <f t="shared" si="3"/>
        <v>1155700</v>
      </c>
    </row>
    <row r="214" spans="1:7" ht="13.2" customHeight="1">
      <c r="A214" s="51" t="s">
        <v>218</v>
      </c>
      <c r="B214" s="30" t="s">
        <v>192</v>
      </c>
      <c r="C214" s="137" t="s">
        <v>445</v>
      </c>
      <c r="D214" s="138"/>
      <c r="E214" s="31">
        <v>6500</v>
      </c>
      <c r="F214" s="31"/>
      <c r="G214" s="77">
        <f t="shared" si="3"/>
        <v>6500</v>
      </c>
    </row>
    <row r="215" spans="1:7" ht="13.2" customHeight="1">
      <c r="A215" s="51" t="s">
        <v>220</v>
      </c>
      <c r="B215" s="30" t="s">
        <v>192</v>
      </c>
      <c r="C215" s="137" t="s">
        <v>446</v>
      </c>
      <c r="D215" s="138"/>
      <c r="E215" s="31">
        <v>6500</v>
      </c>
      <c r="F215" s="31"/>
      <c r="G215" s="77">
        <f t="shared" si="3"/>
        <v>6500</v>
      </c>
    </row>
    <row r="216" spans="1:7" ht="13.2" customHeight="1">
      <c r="A216" s="51" t="s">
        <v>224</v>
      </c>
      <c r="B216" s="30" t="s">
        <v>192</v>
      </c>
      <c r="C216" s="137" t="s">
        <v>447</v>
      </c>
      <c r="D216" s="138"/>
      <c r="E216" s="31">
        <v>6500</v>
      </c>
      <c r="F216" s="31"/>
      <c r="G216" s="77">
        <f t="shared" si="3"/>
        <v>6500</v>
      </c>
    </row>
    <row r="217" spans="1:7" ht="13.2" customHeight="1">
      <c r="A217" s="50" t="s">
        <v>448</v>
      </c>
      <c r="B217" s="28" t="s">
        <v>192</v>
      </c>
      <c r="C217" s="135" t="s">
        <v>449</v>
      </c>
      <c r="D217" s="136"/>
      <c r="E217" s="29">
        <v>19915161</v>
      </c>
      <c r="F217" s="29">
        <v>59500</v>
      </c>
      <c r="G217" s="73">
        <f t="shared" si="3"/>
        <v>19855661</v>
      </c>
    </row>
    <row r="218" spans="1:7" ht="40.8">
      <c r="A218" s="51" t="s">
        <v>195</v>
      </c>
      <c r="B218" s="30" t="s">
        <v>192</v>
      </c>
      <c r="C218" s="137" t="s">
        <v>450</v>
      </c>
      <c r="D218" s="138"/>
      <c r="E218" s="31">
        <v>3160118</v>
      </c>
      <c r="F218" s="31">
        <v>59500</v>
      </c>
      <c r="G218" s="77">
        <f t="shared" si="3"/>
        <v>3100618</v>
      </c>
    </row>
    <row r="219" spans="1:7" ht="13.2" customHeight="1">
      <c r="A219" s="51" t="s">
        <v>344</v>
      </c>
      <c r="B219" s="30" t="s">
        <v>192</v>
      </c>
      <c r="C219" s="137" t="s">
        <v>451</v>
      </c>
      <c r="D219" s="138"/>
      <c r="E219" s="31">
        <v>3160118</v>
      </c>
      <c r="F219" s="31">
        <v>59500</v>
      </c>
      <c r="G219" s="77">
        <f t="shared" si="3"/>
        <v>3100618</v>
      </c>
    </row>
    <row r="220" spans="1:7" ht="20.4">
      <c r="A220" s="51" t="s">
        <v>346</v>
      </c>
      <c r="B220" s="30" t="s">
        <v>192</v>
      </c>
      <c r="C220" s="137" t="s">
        <v>452</v>
      </c>
      <c r="D220" s="138"/>
      <c r="E220" s="31">
        <v>2422241</v>
      </c>
      <c r="F220" s="31">
        <v>59500</v>
      </c>
      <c r="G220" s="77">
        <f t="shared" si="3"/>
        <v>2362741</v>
      </c>
    </row>
    <row r="221" spans="1:7" ht="20.4">
      <c r="A221" s="51" t="s">
        <v>432</v>
      </c>
      <c r="B221" s="30" t="s">
        <v>192</v>
      </c>
      <c r="C221" s="137" t="s">
        <v>453</v>
      </c>
      <c r="D221" s="138"/>
      <c r="E221" s="31">
        <v>6360</v>
      </c>
      <c r="F221" s="31"/>
      <c r="G221" s="77">
        <f t="shared" si="3"/>
        <v>6360</v>
      </c>
    </row>
    <row r="222" spans="1:7" ht="30.6">
      <c r="A222" s="51" t="s">
        <v>348</v>
      </c>
      <c r="B222" s="30" t="s">
        <v>192</v>
      </c>
      <c r="C222" s="137" t="s">
        <v>454</v>
      </c>
      <c r="D222" s="138"/>
      <c r="E222" s="31">
        <v>731517</v>
      </c>
      <c r="F222" s="31"/>
      <c r="G222" s="77">
        <f t="shared" si="3"/>
        <v>731517</v>
      </c>
    </row>
    <row r="223" spans="1:7" ht="20.4">
      <c r="A223" s="51" t="s">
        <v>205</v>
      </c>
      <c r="B223" s="30" t="s">
        <v>192</v>
      </c>
      <c r="C223" s="137" t="s">
        <v>455</v>
      </c>
      <c r="D223" s="138"/>
      <c r="E223" s="31">
        <v>4992843</v>
      </c>
      <c r="F223" s="31"/>
      <c r="G223" s="77">
        <f t="shared" si="3"/>
        <v>4992843</v>
      </c>
    </row>
    <row r="224" spans="1:7" ht="20.4">
      <c r="A224" s="51" t="s">
        <v>207</v>
      </c>
      <c r="B224" s="30" t="s">
        <v>192</v>
      </c>
      <c r="C224" s="137" t="s">
        <v>456</v>
      </c>
      <c r="D224" s="138"/>
      <c r="E224" s="31">
        <v>4992843</v>
      </c>
      <c r="F224" s="31"/>
      <c r="G224" s="77">
        <f t="shared" si="3"/>
        <v>4992843</v>
      </c>
    </row>
    <row r="225" spans="1:7" ht="20.4">
      <c r="A225" s="51" t="s">
        <v>209</v>
      </c>
      <c r="B225" s="30" t="s">
        <v>192</v>
      </c>
      <c r="C225" s="137" t="s">
        <v>457</v>
      </c>
      <c r="D225" s="138"/>
      <c r="E225" s="31">
        <v>260164</v>
      </c>
      <c r="F225" s="31"/>
      <c r="G225" s="77">
        <f t="shared" si="3"/>
        <v>260164</v>
      </c>
    </row>
    <row r="226" spans="1:7" ht="20.4">
      <c r="A226" s="51" t="s">
        <v>211</v>
      </c>
      <c r="B226" s="30" t="s">
        <v>192</v>
      </c>
      <c r="C226" s="137" t="s">
        <v>458</v>
      </c>
      <c r="D226" s="138"/>
      <c r="E226" s="31">
        <v>3811594</v>
      </c>
      <c r="F226" s="31"/>
      <c r="G226" s="77">
        <f t="shared" si="3"/>
        <v>3811594</v>
      </c>
    </row>
    <row r="227" spans="1:7" ht="20.4">
      <c r="A227" s="51" t="s">
        <v>213</v>
      </c>
      <c r="B227" s="30" t="s">
        <v>192</v>
      </c>
      <c r="C227" s="137" t="s">
        <v>459</v>
      </c>
      <c r="D227" s="138"/>
      <c r="E227" s="31">
        <v>921085</v>
      </c>
      <c r="F227" s="31"/>
      <c r="G227" s="77">
        <f t="shared" si="3"/>
        <v>921085</v>
      </c>
    </row>
    <row r="228" spans="1:7" ht="20.4">
      <c r="A228" s="51" t="s">
        <v>413</v>
      </c>
      <c r="B228" s="30" t="s">
        <v>192</v>
      </c>
      <c r="C228" s="137" t="s">
        <v>460</v>
      </c>
      <c r="D228" s="138"/>
      <c r="E228" s="31">
        <v>11755700</v>
      </c>
      <c r="F228" s="31"/>
      <c r="G228" s="77">
        <f t="shared" si="3"/>
        <v>11755700</v>
      </c>
    </row>
    <row r="229" spans="1:7" ht="13.2" customHeight="1">
      <c r="A229" s="51" t="s">
        <v>415</v>
      </c>
      <c r="B229" s="30" t="s">
        <v>192</v>
      </c>
      <c r="C229" s="137" t="s">
        <v>461</v>
      </c>
      <c r="D229" s="138"/>
      <c r="E229" s="31">
        <v>11755700</v>
      </c>
      <c r="F229" s="31"/>
      <c r="G229" s="77">
        <f t="shared" si="3"/>
        <v>11755700</v>
      </c>
    </row>
    <row r="230" spans="1:7" ht="30.6">
      <c r="A230" s="51" t="s">
        <v>442</v>
      </c>
      <c r="B230" s="30" t="s">
        <v>192</v>
      </c>
      <c r="C230" s="137" t="s">
        <v>462</v>
      </c>
      <c r="D230" s="138"/>
      <c r="E230" s="31">
        <v>11100000</v>
      </c>
      <c r="F230" s="31"/>
      <c r="G230" s="77">
        <f t="shared" si="3"/>
        <v>11100000</v>
      </c>
    </row>
    <row r="231" spans="1:7" ht="13.2" customHeight="1">
      <c r="A231" s="51" t="s">
        <v>417</v>
      </c>
      <c r="B231" s="30" t="s">
        <v>192</v>
      </c>
      <c r="C231" s="137" t="s">
        <v>463</v>
      </c>
      <c r="D231" s="138"/>
      <c r="E231" s="31">
        <v>655700</v>
      </c>
      <c r="F231" s="31"/>
      <c r="G231" s="77">
        <f t="shared" si="3"/>
        <v>655700</v>
      </c>
    </row>
    <row r="232" spans="1:7" ht="13.2" customHeight="1">
      <c r="A232" s="51" t="s">
        <v>218</v>
      </c>
      <c r="B232" s="30" t="s">
        <v>192</v>
      </c>
      <c r="C232" s="137" t="s">
        <v>464</v>
      </c>
      <c r="D232" s="138"/>
      <c r="E232" s="31">
        <v>6500</v>
      </c>
      <c r="F232" s="31"/>
      <c r="G232" s="77">
        <f t="shared" si="3"/>
        <v>6500</v>
      </c>
    </row>
    <row r="233" spans="1:7" ht="13.2" customHeight="1">
      <c r="A233" s="51" t="s">
        <v>220</v>
      </c>
      <c r="B233" s="30" t="s">
        <v>192</v>
      </c>
      <c r="C233" s="137" t="s">
        <v>465</v>
      </c>
      <c r="D233" s="138"/>
      <c r="E233" s="31">
        <v>6500</v>
      </c>
      <c r="F233" s="31"/>
      <c r="G233" s="77">
        <f t="shared" si="3"/>
        <v>6500</v>
      </c>
    </row>
    <row r="234" spans="1:7" ht="13.2" customHeight="1">
      <c r="A234" s="51" t="s">
        <v>224</v>
      </c>
      <c r="B234" s="30" t="s">
        <v>192</v>
      </c>
      <c r="C234" s="137" t="s">
        <v>466</v>
      </c>
      <c r="D234" s="138"/>
      <c r="E234" s="31">
        <v>6500</v>
      </c>
      <c r="F234" s="31"/>
      <c r="G234" s="77">
        <f t="shared" si="3"/>
        <v>6500</v>
      </c>
    </row>
    <row r="235" spans="1:7" ht="13.2" customHeight="1">
      <c r="A235" s="50" t="s">
        <v>467</v>
      </c>
      <c r="B235" s="28" t="s">
        <v>192</v>
      </c>
      <c r="C235" s="135" t="s">
        <v>468</v>
      </c>
      <c r="D235" s="136"/>
      <c r="E235" s="29">
        <v>710000</v>
      </c>
      <c r="F235" s="29"/>
      <c r="G235" s="73">
        <f t="shared" si="3"/>
        <v>710000</v>
      </c>
    </row>
    <row r="236" spans="1:7" ht="20.4">
      <c r="A236" s="51" t="s">
        <v>205</v>
      </c>
      <c r="B236" s="30" t="s">
        <v>192</v>
      </c>
      <c r="C236" s="137" t="s">
        <v>469</v>
      </c>
      <c r="D236" s="138"/>
      <c r="E236" s="31">
        <v>210000</v>
      </c>
      <c r="F236" s="31"/>
      <c r="G236" s="77">
        <f t="shared" si="3"/>
        <v>210000</v>
      </c>
    </row>
    <row r="237" spans="1:7" ht="20.4">
      <c r="A237" s="51" t="s">
        <v>207</v>
      </c>
      <c r="B237" s="30" t="s">
        <v>192</v>
      </c>
      <c r="C237" s="137" t="s">
        <v>470</v>
      </c>
      <c r="D237" s="138"/>
      <c r="E237" s="31">
        <v>210000</v>
      </c>
      <c r="F237" s="31"/>
      <c r="G237" s="77">
        <f t="shared" si="3"/>
        <v>210000</v>
      </c>
    </row>
    <row r="238" spans="1:7" ht="20.4">
      <c r="A238" s="51" t="s">
        <v>213</v>
      </c>
      <c r="B238" s="30" t="s">
        <v>192</v>
      </c>
      <c r="C238" s="137" t="s">
        <v>471</v>
      </c>
      <c r="D238" s="138"/>
      <c r="E238" s="31">
        <v>210000</v>
      </c>
      <c r="F238" s="31"/>
      <c r="G238" s="77">
        <f t="shared" si="3"/>
        <v>210000</v>
      </c>
    </row>
    <row r="239" spans="1:7" ht="20.4">
      <c r="A239" s="51" t="s">
        <v>413</v>
      </c>
      <c r="B239" s="30" t="s">
        <v>192</v>
      </c>
      <c r="C239" s="137" t="s">
        <v>472</v>
      </c>
      <c r="D239" s="138"/>
      <c r="E239" s="31">
        <v>500000</v>
      </c>
      <c r="F239" s="31"/>
      <c r="G239" s="77">
        <f t="shared" si="3"/>
        <v>500000</v>
      </c>
    </row>
    <row r="240" spans="1:7" ht="13.2" customHeight="1">
      <c r="A240" s="51" t="s">
        <v>415</v>
      </c>
      <c r="B240" s="30" t="s">
        <v>192</v>
      </c>
      <c r="C240" s="137" t="s">
        <v>473</v>
      </c>
      <c r="D240" s="138"/>
      <c r="E240" s="31">
        <v>500000</v>
      </c>
      <c r="F240" s="31"/>
      <c r="G240" s="77">
        <f t="shared" si="3"/>
        <v>500000</v>
      </c>
    </row>
    <row r="241" spans="1:7" ht="13.2" customHeight="1">
      <c r="A241" s="51" t="s">
        <v>417</v>
      </c>
      <c r="B241" s="30" t="s">
        <v>192</v>
      </c>
      <c r="C241" s="137" t="s">
        <v>474</v>
      </c>
      <c r="D241" s="138"/>
      <c r="E241" s="31">
        <v>500000</v>
      </c>
      <c r="F241" s="31"/>
      <c r="G241" s="77">
        <f t="shared" si="3"/>
        <v>500000</v>
      </c>
    </row>
    <row r="242" spans="1:7" ht="13.2" customHeight="1">
      <c r="A242" s="50" t="s">
        <v>475</v>
      </c>
      <c r="B242" s="28" t="s">
        <v>192</v>
      </c>
      <c r="C242" s="135" t="s">
        <v>476</v>
      </c>
      <c r="D242" s="136"/>
      <c r="E242" s="29">
        <v>6550918</v>
      </c>
      <c r="F242" s="29"/>
      <c r="G242" s="73">
        <f t="shared" si="3"/>
        <v>6550918</v>
      </c>
    </row>
    <row r="243" spans="1:7" ht="13.2" customHeight="1">
      <c r="A243" s="51" t="s">
        <v>477</v>
      </c>
      <c r="B243" s="30" t="s">
        <v>192</v>
      </c>
      <c r="C243" s="137" t="s">
        <v>478</v>
      </c>
      <c r="D243" s="138"/>
      <c r="E243" s="31">
        <v>6550918</v>
      </c>
      <c r="F243" s="31"/>
      <c r="G243" s="77">
        <f t="shared" si="3"/>
        <v>6550918</v>
      </c>
    </row>
    <row r="244" spans="1:7" ht="13.2" customHeight="1">
      <c r="A244" s="51" t="s">
        <v>479</v>
      </c>
      <c r="B244" s="30" t="s">
        <v>192</v>
      </c>
      <c r="C244" s="137" t="s">
        <v>480</v>
      </c>
      <c r="D244" s="138"/>
      <c r="E244" s="31">
        <v>5363500</v>
      </c>
      <c r="F244" s="31"/>
      <c r="G244" s="77">
        <f t="shared" si="3"/>
        <v>5363500</v>
      </c>
    </row>
    <row r="245" spans="1:7" ht="20.4">
      <c r="A245" s="51" t="s">
        <v>481</v>
      </c>
      <c r="B245" s="30" t="s">
        <v>192</v>
      </c>
      <c r="C245" s="137" t="s">
        <v>482</v>
      </c>
      <c r="D245" s="138"/>
      <c r="E245" s="31">
        <v>5363500</v>
      </c>
      <c r="F245" s="31"/>
      <c r="G245" s="77">
        <f t="shared" si="3"/>
        <v>5363500</v>
      </c>
    </row>
    <row r="246" spans="1:7" ht="20.4">
      <c r="A246" s="51" t="s">
        <v>483</v>
      </c>
      <c r="B246" s="30" t="s">
        <v>192</v>
      </c>
      <c r="C246" s="137" t="s">
        <v>484</v>
      </c>
      <c r="D246" s="138"/>
      <c r="E246" s="31">
        <v>1187418</v>
      </c>
      <c r="F246" s="31"/>
      <c r="G246" s="77">
        <f t="shared" si="3"/>
        <v>1187418</v>
      </c>
    </row>
    <row r="247" spans="1:7" ht="20.4">
      <c r="A247" s="51" t="s">
        <v>485</v>
      </c>
      <c r="B247" s="30" t="s">
        <v>192</v>
      </c>
      <c r="C247" s="137" t="s">
        <v>486</v>
      </c>
      <c r="D247" s="138"/>
      <c r="E247" s="31">
        <v>1187418</v>
      </c>
      <c r="F247" s="31"/>
      <c r="G247" s="77">
        <f t="shared" si="3"/>
        <v>1187418</v>
      </c>
    </row>
    <row r="248" spans="1:7" ht="13.2" customHeight="1">
      <c r="A248" s="50" t="s">
        <v>487</v>
      </c>
      <c r="B248" s="28" t="s">
        <v>192</v>
      </c>
      <c r="C248" s="135" t="s">
        <v>488</v>
      </c>
      <c r="D248" s="136"/>
      <c r="E248" s="29">
        <v>1187418</v>
      </c>
      <c r="F248" s="29"/>
      <c r="G248" s="73">
        <f t="shared" si="3"/>
        <v>1187418</v>
      </c>
    </row>
    <row r="249" spans="1:7" ht="13.2" customHeight="1">
      <c r="A249" s="51" t="s">
        <v>477</v>
      </c>
      <c r="B249" s="30" t="s">
        <v>192</v>
      </c>
      <c r="C249" s="137" t="s">
        <v>489</v>
      </c>
      <c r="D249" s="138"/>
      <c r="E249" s="31">
        <v>1187418</v>
      </c>
      <c r="F249" s="31"/>
      <c r="G249" s="77">
        <f t="shared" si="3"/>
        <v>1187418</v>
      </c>
    </row>
    <row r="250" spans="1:7" ht="20.4">
      <c r="A250" s="51" t="s">
        <v>483</v>
      </c>
      <c r="B250" s="30" t="s">
        <v>192</v>
      </c>
      <c r="C250" s="137" t="s">
        <v>490</v>
      </c>
      <c r="D250" s="138"/>
      <c r="E250" s="31">
        <v>1187418</v>
      </c>
      <c r="F250" s="31"/>
      <c r="G250" s="77">
        <f t="shared" si="3"/>
        <v>1187418</v>
      </c>
    </row>
    <row r="251" spans="1:7" ht="20.4">
      <c r="A251" s="51" t="s">
        <v>485</v>
      </c>
      <c r="B251" s="30" t="s">
        <v>192</v>
      </c>
      <c r="C251" s="137" t="s">
        <v>491</v>
      </c>
      <c r="D251" s="138"/>
      <c r="E251" s="31">
        <v>1187418</v>
      </c>
      <c r="F251" s="31"/>
      <c r="G251" s="77">
        <f t="shared" si="3"/>
        <v>1187418</v>
      </c>
    </row>
    <row r="252" spans="1:7" ht="13.2" customHeight="1">
      <c r="A252" s="50" t="s">
        <v>492</v>
      </c>
      <c r="B252" s="28" t="s">
        <v>192</v>
      </c>
      <c r="C252" s="135" t="s">
        <v>493</v>
      </c>
      <c r="D252" s="136"/>
      <c r="E252" s="29">
        <v>5363500</v>
      </c>
      <c r="F252" s="29"/>
      <c r="G252" s="73">
        <f t="shared" si="3"/>
        <v>5363500</v>
      </c>
    </row>
    <row r="253" spans="1:7" ht="13.2" customHeight="1">
      <c r="A253" s="51" t="s">
        <v>477</v>
      </c>
      <c r="B253" s="30" t="s">
        <v>192</v>
      </c>
      <c r="C253" s="137" t="s">
        <v>494</v>
      </c>
      <c r="D253" s="138"/>
      <c r="E253" s="31">
        <v>5363500</v>
      </c>
      <c r="F253" s="31"/>
      <c r="G253" s="77">
        <f t="shared" si="3"/>
        <v>5363500</v>
      </c>
    </row>
    <row r="254" spans="1:7" ht="13.2" customHeight="1">
      <c r="A254" s="51" t="s">
        <v>479</v>
      </c>
      <c r="B254" s="30" t="s">
        <v>192</v>
      </c>
      <c r="C254" s="137" t="s">
        <v>495</v>
      </c>
      <c r="D254" s="138"/>
      <c r="E254" s="31">
        <v>5363500</v>
      </c>
      <c r="F254" s="31"/>
      <c r="G254" s="77">
        <f t="shared" si="3"/>
        <v>5363500</v>
      </c>
    </row>
    <row r="255" spans="1:7" ht="20.4">
      <c r="A255" s="51" t="s">
        <v>481</v>
      </c>
      <c r="B255" s="30" t="s">
        <v>192</v>
      </c>
      <c r="C255" s="137" t="s">
        <v>496</v>
      </c>
      <c r="D255" s="138"/>
      <c r="E255" s="31">
        <v>5363500</v>
      </c>
      <c r="F255" s="31"/>
      <c r="G255" s="77">
        <f t="shared" si="3"/>
        <v>5363500</v>
      </c>
    </row>
    <row r="256" spans="1:7" ht="13.2" customHeight="1">
      <c r="A256" s="50" t="s">
        <v>497</v>
      </c>
      <c r="B256" s="28" t="s">
        <v>192</v>
      </c>
      <c r="C256" s="135" t="s">
        <v>498</v>
      </c>
      <c r="D256" s="136"/>
      <c r="E256" s="29">
        <v>3497500</v>
      </c>
      <c r="F256" s="29"/>
      <c r="G256" s="73">
        <f t="shared" si="3"/>
        <v>3497500</v>
      </c>
    </row>
    <row r="257" spans="1:7" ht="20.4">
      <c r="A257" s="51" t="s">
        <v>355</v>
      </c>
      <c r="B257" s="30" t="s">
        <v>192</v>
      </c>
      <c r="C257" s="137" t="s">
        <v>499</v>
      </c>
      <c r="D257" s="138"/>
      <c r="E257" s="31">
        <v>2997500</v>
      </c>
      <c r="F257" s="31"/>
      <c r="G257" s="77">
        <f t="shared" si="3"/>
        <v>2997500</v>
      </c>
    </row>
    <row r="258" spans="1:7" ht="13.2" customHeight="1">
      <c r="A258" s="51" t="s">
        <v>357</v>
      </c>
      <c r="B258" s="30" t="s">
        <v>192</v>
      </c>
      <c r="C258" s="137" t="s">
        <v>500</v>
      </c>
      <c r="D258" s="138"/>
      <c r="E258" s="31">
        <v>2997500</v>
      </c>
      <c r="F258" s="31"/>
      <c r="G258" s="77">
        <f t="shared" si="3"/>
        <v>2997500</v>
      </c>
    </row>
    <row r="259" spans="1:7" ht="20.4">
      <c r="A259" s="51" t="s">
        <v>361</v>
      </c>
      <c r="B259" s="30" t="s">
        <v>192</v>
      </c>
      <c r="C259" s="137" t="s">
        <v>501</v>
      </c>
      <c r="D259" s="138"/>
      <c r="E259" s="31">
        <v>2997500</v>
      </c>
      <c r="F259" s="31"/>
      <c r="G259" s="77">
        <f t="shared" si="3"/>
        <v>2997500</v>
      </c>
    </row>
    <row r="260" spans="1:7" ht="20.4">
      <c r="A260" s="51" t="s">
        <v>413</v>
      </c>
      <c r="B260" s="30" t="s">
        <v>192</v>
      </c>
      <c r="C260" s="137" t="s">
        <v>502</v>
      </c>
      <c r="D260" s="138"/>
      <c r="E260" s="31">
        <v>500000</v>
      </c>
      <c r="F260" s="31"/>
      <c r="G260" s="77">
        <f t="shared" si="3"/>
        <v>500000</v>
      </c>
    </row>
    <row r="261" spans="1:7" ht="13.2" customHeight="1">
      <c r="A261" s="51" t="s">
        <v>415</v>
      </c>
      <c r="B261" s="30" t="s">
        <v>192</v>
      </c>
      <c r="C261" s="137" t="s">
        <v>503</v>
      </c>
      <c r="D261" s="138"/>
      <c r="E261" s="31">
        <v>500000</v>
      </c>
      <c r="F261" s="31"/>
      <c r="G261" s="77">
        <f t="shared" si="3"/>
        <v>500000</v>
      </c>
    </row>
    <row r="262" spans="1:7" ht="13.2" customHeight="1">
      <c r="A262" s="51" t="s">
        <v>417</v>
      </c>
      <c r="B262" s="30" t="s">
        <v>192</v>
      </c>
      <c r="C262" s="137" t="s">
        <v>504</v>
      </c>
      <c r="D262" s="138"/>
      <c r="E262" s="31">
        <v>500000</v>
      </c>
      <c r="F262" s="31"/>
      <c r="G262" s="77">
        <f t="shared" si="3"/>
        <v>500000</v>
      </c>
    </row>
    <row r="263" spans="1:7" ht="13.2" customHeight="1">
      <c r="A263" s="50" t="s">
        <v>505</v>
      </c>
      <c r="B263" s="28" t="s">
        <v>192</v>
      </c>
      <c r="C263" s="135" t="s">
        <v>506</v>
      </c>
      <c r="D263" s="136"/>
      <c r="E263" s="29">
        <v>500000</v>
      </c>
      <c r="F263" s="29"/>
      <c r="G263" s="73">
        <f t="shared" si="3"/>
        <v>500000</v>
      </c>
    </row>
    <row r="264" spans="1:7" ht="20.4">
      <c r="A264" s="51" t="s">
        <v>413</v>
      </c>
      <c r="B264" s="30" t="s">
        <v>192</v>
      </c>
      <c r="C264" s="137" t="s">
        <v>507</v>
      </c>
      <c r="D264" s="138"/>
      <c r="E264" s="31">
        <v>500000</v>
      </c>
      <c r="F264" s="31"/>
      <c r="G264" s="77">
        <f t="shared" si="3"/>
        <v>500000</v>
      </c>
    </row>
    <row r="265" spans="1:7" ht="13.2" customHeight="1">
      <c r="A265" s="51" t="s">
        <v>415</v>
      </c>
      <c r="B265" s="30" t="s">
        <v>192</v>
      </c>
      <c r="C265" s="137" t="s">
        <v>508</v>
      </c>
      <c r="D265" s="138"/>
      <c r="E265" s="31">
        <v>500000</v>
      </c>
      <c r="F265" s="31"/>
      <c r="G265" s="77">
        <f t="shared" si="3"/>
        <v>500000</v>
      </c>
    </row>
    <row r="266" spans="1:7" ht="13.2" customHeight="1">
      <c r="A266" s="51" t="s">
        <v>417</v>
      </c>
      <c r="B266" s="30" t="s">
        <v>192</v>
      </c>
      <c r="C266" s="137" t="s">
        <v>509</v>
      </c>
      <c r="D266" s="138"/>
      <c r="E266" s="31">
        <v>500000</v>
      </c>
      <c r="F266" s="31"/>
      <c r="G266" s="77">
        <f t="shared" si="3"/>
        <v>500000</v>
      </c>
    </row>
    <row r="267" spans="1:7" ht="13.2" customHeight="1">
      <c r="A267" s="50" t="s">
        <v>510</v>
      </c>
      <c r="B267" s="28" t="s">
        <v>192</v>
      </c>
      <c r="C267" s="135" t="s">
        <v>511</v>
      </c>
      <c r="D267" s="136"/>
      <c r="E267" s="29">
        <v>2997500</v>
      </c>
      <c r="F267" s="29"/>
      <c r="G267" s="73">
        <f t="shared" si="3"/>
        <v>2997500</v>
      </c>
    </row>
    <row r="268" spans="1:7" ht="20.4">
      <c r="A268" s="51" t="s">
        <v>355</v>
      </c>
      <c r="B268" s="30" t="s">
        <v>192</v>
      </c>
      <c r="C268" s="137" t="s">
        <v>512</v>
      </c>
      <c r="D268" s="138"/>
      <c r="E268" s="31">
        <v>2997500</v>
      </c>
      <c r="F268" s="31"/>
      <c r="G268" s="77">
        <f t="shared" si="3"/>
        <v>2997500</v>
      </c>
    </row>
    <row r="269" spans="1:7" ht="13.2" customHeight="1">
      <c r="A269" s="51" t="s">
        <v>357</v>
      </c>
      <c r="B269" s="30" t="s">
        <v>192</v>
      </c>
      <c r="C269" s="137" t="s">
        <v>513</v>
      </c>
      <c r="D269" s="138"/>
      <c r="E269" s="31">
        <v>2997500</v>
      </c>
      <c r="F269" s="31"/>
      <c r="G269" s="77">
        <f t="shared" si="3"/>
        <v>2997500</v>
      </c>
    </row>
    <row r="270" spans="1:7" ht="20.4">
      <c r="A270" s="51" t="s">
        <v>361</v>
      </c>
      <c r="B270" s="30" t="s">
        <v>192</v>
      </c>
      <c r="C270" s="137" t="s">
        <v>514</v>
      </c>
      <c r="D270" s="138"/>
      <c r="E270" s="31">
        <v>2997500</v>
      </c>
      <c r="F270" s="31"/>
      <c r="G270" s="77">
        <f aca="true" t="shared" si="4" ref="G270:G287">E270-F270</f>
        <v>2997500</v>
      </c>
    </row>
    <row r="271" spans="1:7" ht="13.2" customHeight="1">
      <c r="A271" s="50" t="s">
        <v>515</v>
      </c>
      <c r="B271" s="28" t="s">
        <v>192</v>
      </c>
      <c r="C271" s="135" t="s">
        <v>516</v>
      </c>
      <c r="D271" s="136"/>
      <c r="E271" s="29">
        <v>3120000</v>
      </c>
      <c r="F271" s="29"/>
      <c r="G271" s="73">
        <f t="shared" si="4"/>
        <v>3120000</v>
      </c>
    </row>
    <row r="272" spans="1:7" ht="20.4">
      <c r="A272" s="51" t="s">
        <v>413</v>
      </c>
      <c r="B272" s="30" t="s">
        <v>192</v>
      </c>
      <c r="C272" s="137" t="s">
        <v>517</v>
      </c>
      <c r="D272" s="138"/>
      <c r="E272" s="31">
        <v>3120000</v>
      </c>
      <c r="F272" s="31"/>
      <c r="G272" s="77">
        <f t="shared" si="4"/>
        <v>3120000</v>
      </c>
    </row>
    <row r="273" spans="1:7" ht="13.2" customHeight="1">
      <c r="A273" s="51" t="s">
        <v>415</v>
      </c>
      <c r="B273" s="30" t="s">
        <v>192</v>
      </c>
      <c r="C273" s="137" t="s">
        <v>518</v>
      </c>
      <c r="D273" s="138"/>
      <c r="E273" s="31">
        <v>3120000</v>
      </c>
      <c r="F273" s="31"/>
      <c r="G273" s="77">
        <f t="shared" si="4"/>
        <v>3120000</v>
      </c>
    </row>
    <row r="274" spans="1:7" ht="30.6">
      <c r="A274" s="51" t="s">
        <v>442</v>
      </c>
      <c r="B274" s="30" t="s">
        <v>192</v>
      </c>
      <c r="C274" s="137" t="s">
        <v>519</v>
      </c>
      <c r="D274" s="138"/>
      <c r="E274" s="31">
        <v>2568000</v>
      </c>
      <c r="F274" s="31"/>
      <c r="G274" s="77">
        <f t="shared" si="4"/>
        <v>2568000</v>
      </c>
    </row>
    <row r="275" spans="1:7" ht="13.2" customHeight="1">
      <c r="A275" s="51" t="s">
        <v>417</v>
      </c>
      <c r="B275" s="30" t="s">
        <v>192</v>
      </c>
      <c r="C275" s="137" t="s">
        <v>520</v>
      </c>
      <c r="D275" s="138"/>
      <c r="E275" s="31">
        <v>552000</v>
      </c>
      <c r="F275" s="31"/>
      <c r="G275" s="77">
        <f t="shared" si="4"/>
        <v>552000</v>
      </c>
    </row>
    <row r="276" spans="1:7" ht="13.2" customHeight="1">
      <c r="A276" s="50" t="s">
        <v>521</v>
      </c>
      <c r="B276" s="28" t="s">
        <v>192</v>
      </c>
      <c r="C276" s="135" t="s">
        <v>522</v>
      </c>
      <c r="D276" s="136"/>
      <c r="E276" s="29">
        <v>3120000</v>
      </c>
      <c r="F276" s="29"/>
      <c r="G276" s="73">
        <f t="shared" si="4"/>
        <v>3120000</v>
      </c>
    </row>
    <row r="277" spans="1:7" ht="20.4">
      <c r="A277" s="51" t="s">
        <v>413</v>
      </c>
      <c r="B277" s="30" t="s">
        <v>192</v>
      </c>
      <c r="C277" s="137" t="s">
        <v>523</v>
      </c>
      <c r="D277" s="138"/>
      <c r="E277" s="31">
        <v>3120000</v>
      </c>
      <c r="F277" s="31"/>
      <c r="G277" s="77">
        <f t="shared" si="4"/>
        <v>3120000</v>
      </c>
    </row>
    <row r="278" spans="1:7" ht="13.2" customHeight="1">
      <c r="A278" s="51" t="s">
        <v>415</v>
      </c>
      <c r="B278" s="30" t="s">
        <v>192</v>
      </c>
      <c r="C278" s="137" t="s">
        <v>524</v>
      </c>
      <c r="D278" s="138"/>
      <c r="E278" s="31">
        <v>3120000</v>
      </c>
      <c r="F278" s="31"/>
      <c r="G278" s="77">
        <f t="shared" si="4"/>
        <v>3120000</v>
      </c>
    </row>
    <row r="279" spans="1:7" ht="30.6">
      <c r="A279" s="51" t="s">
        <v>442</v>
      </c>
      <c r="B279" s="30" t="s">
        <v>192</v>
      </c>
      <c r="C279" s="137" t="s">
        <v>525</v>
      </c>
      <c r="D279" s="138"/>
      <c r="E279" s="31">
        <v>2568000</v>
      </c>
      <c r="F279" s="31"/>
      <c r="G279" s="77">
        <f t="shared" si="4"/>
        <v>2568000</v>
      </c>
    </row>
    <row r="280" spans="1:7" ht="13.2" customHeight="1">
      <c r="A280" s="51" t="s">
        <v>417</v>
      </c>
      <c r="B280" s="30" t="s">
        <v>192</v>
      </c>
      <c r="C280" s="137" t="s">
        <v>526</v>
      </c>
      <c r="D280" s="138"/>
      <c r="E280" s="31">
        <v>552000</v>
      </c>
      <c r="F280" s="31"/>
      <c r="G280" s="77">
        <f t="shared" si="4"/>
        <v>552000</v>
      </c>
    </row>
    <row r="281" spans="1:7" ht="20.4">
      <c r="A281" s="50" t="s">
        <v>527</v>
      </c>
      <c r="B281" s="28" t="s">
        <v>192</v>
      </c>
      <c r="C281" s="135" t="s">
        <v>528</v>
      </c>
      <c r="D281" s="136"/>
      <c r="E281" s="29">
        <v>500000</v>
      </c>
      <c r="F281" s="29"/>
      <c r="G281" s="73">
        <f t="shared" si="4"/>
        <v>500000</v>
      </c>
    </row>
    <row r="282" spans="1:7" ht="13.2" customHeight="1">
      <c r="A282" s="51" t="s">
        <v>529</v>
      </c>
      <c r="B282" s="30" t="s">
        <v>192</v>
      </c>
      <c r="C282" s="137" t="s">
        <v>530</v>
      </c>
      <c r="D282" s="138"/>
      <c r="E282" s="31">
        <v>500000</v>
      </c>
      <c r="F282" s="31"/>
      <c r="G282" s="77">
        <f t="shared" si="4"/>
        <v>500000</v>
      </c>
    </row>
    <row r="283" spans="1:7" ht="13.2" customHeight="1">
      <c r="A283" s="51" t="s">
        <v>531</v>
      </c>
      <c r="B283" s="30" t="s">
        <v>192</v>
      </c>
      <c r="C283" s="137" t="s">
        <v>532</v>
      </c>
      <c r="D283" s="138"/>
      <c r="E283" s="31">
        <v>500000</v>
      </c>
      <c r="F283" s="31"/>
      <c r="G283" s="77">
        <f t="shared" si="4"/>
        <v>500000</v>
      </c>
    </row>
    <row r="284" spans="1:7" ht="20.4">
      <c r="A284" s="50" t="s">
        <v>533</v>
      </c>
      <c r="B284" s="28" t="s">
        <v>192</v>
      </c>
      <c r="C284" s="135" t="s">
        <v>534</v>
      </c>
      <c r="D284" s="136"/>
      <c r="E284" s="29">
        <v>500000</v>
      </c>
      <c r="F284" s="29"/>
      <c r="G284" s="73">
        <f t="shared" si="4"/>
        <v>500000</v>
      </c>
    </row>
    <row r="285" spans="1:7" ht="13.2" customHeight="1">
      <c r="A285" s="51" t="s">
        <v>529</v>
      </c>
      <c r="B285" s="30" t="s">
        <v>192</v>
      </c>
      <c r="C285" s="137" t="s">
        <v>535</v>
      </c>
      <c r="D285" s="138"/>
      <c r="E285" s="31">
        <v>500000</v>
      </c>
      <c r="F285" s="31"/>
      <c r="G285" s="77">
        <f t="shared" si="4"/>
        <v>500000</v>
      </c>
    </row>
    <row r="286" spans="1:7" ht="13.2" customHeight="1">
      <c r="A286" s="51" t="s">
        <v>531</v>
      </c>
      <c r="B286" s="30" t="s">
        <v>192</v>
      </c>
      <c r="C286" s="137" t="s">
        <v>536</v>
      </c>
      <c r="D286" s="138"/>
      <c r="E286" s="31">
        <v>500000</v>
      </c>
      <c r="F286" s="31"/>
      <c r="G286" s="77">
        <f t="shared" si="4"/>
        <v>500000</v>
      </c>
    </row>
    <row r="287" spans="1:7" ht="13.8" thickBot="1">
      <c r="A287" s="70" t="s">
        <v>537</v>
      </c>
      <c r="B287" s="71" t="s">
        <v>32</v>
      </c>
      <c r="C287" s="141" t="s">
        <v>33</v>
      </c>
      <c r="D287" s="142"/>
      <c r="E287" s="72">
        <v>-16257907.3</v>
      </c>
      <c r="F287" s="72">
        <v>-13324231.91</v>
      </c>
      <c r="G287" s="157" t="s">
        <v>581</v>
      </c>
    </row>
  </sheetData>
  <mergeCells count="283">
    <mergeCell ref="C287:D287"/>
    <mergeCell ref="C284:D284"/>
    <mergeCell ref="C285:D285"/>
    <mergeCell ref="C286:D286"/>
    <mergeCell ref="C281:D281"/>
    <mergeCell ref="C282:D282"/>
    <mergeCell ref="C283:D283"/>
    <mergeCell ref="C272:D272"/>
    <mergeCell ref="C273:D273"/>
    <mergeCell ref="C274:D274"/>
    <mergeCell ref="C269:D269"/>
    <mergeCell ref="C270:D270"/>
    <mergeCell ref="C271:D271"/>
    <mergeCell ref="C278:D278"/>
    <mergeCell ref="C279:D279"/>
    <mergeCell ref="C280:D280"/>
    <mergeCell ref="C275:D275"/>
    <mergeCell ref="C276:D276"/>
    <mergeCell ref="C277:D277"/>
    <mergeCell ref="C260:D260"/>
    <mergeCell ref="C261:D261"/>
    <mergeCell ref="C262:D262"/>
    <mergeCell ref="C257:D257"/>
    <mergeCell ref="C258:D258"/>
    <mergeCell ref="C259:D259"/>
    <mergeCell ref="C266:D266"/>
    <mergeCell ref="C267:D267"/>
    <mergeCell ref="C268:D268"/>
    <mergeCell ref="C263:D263"/>
    <mergeCell ref="C264:D264"/>
    <mergeCell ref="C265:D265"/>
    <mergeCell ref="C248:D248"/>
    <mergeCell ref="C249:D249"/>
    <mergeCell ref="C250:D250"/>
    <mergeCell ref="C245:D245"/>
    <mergeCell ref="C246:D246"/>
    <mergeCell ref="C247:D247"/>
    <mergeCell ref="C254:D254"/>
    <mergeCell ref="C255:D255"/>
    <mergeCell ref="C256:D256"/>
    <mergeCell ref="C251:D251"/>
    <mergeCell ref="C252:D252"/>
    <mergeCell ref="C253:D253"/>
    <mergeCell ref="C236:D236"/>
    <mergeCell ref="C237:D237"/>
    <mergeCell ref="C238:D238"/>
    <mergeCell ref="C233:D233"/>
    <mergeCell ref="C234:D234"/>
    <mergeCell ref="C235:D235"/>
    <mergeCell ref="C242:D242"/>
    <mergeCell ref="C243:D243"/>
    <mergeCell ref="C244:D244"/>
    <mergeCell ref="C239:D239"/>
    <mergeCell ref="C240:D240"/>
    <mergeCell ref="C241:D241"/>
    <mergeCell ref="C224:D224"/>
    <mergeCell ref="C225:D225"/>
    <mergeCell ref="C226:D226"/>
    <mergeCell ref="C221:D221"/>
    <mergeCell ref="C222:D222"/>
    <mergeCell ref="C223:D223"/>
    <mergeCell ref="C230:D230"/>
    <mergeCell ref="C231:D231"/>
    <mergeCell ref="C232:D232"/>
    <mergeCell ref="C227:D227"/>
    <mergeCell ref="C228:D228"/>
    <mergeCell ref="C229:D229"/>
    <mergeCell ref="C212:D212"/>
    <mergeCell ref="C213:D213"/>
    <mergeCell ref="C214:D214"/>
    <mergeCell ref="C209:D209"/>
    <mergeCell ref="C210:D210"/>
    <mergeCell ref="C211:D211"/>
    <mergeCell ref="C218:D218"/>
    <mergeCell ref="C219:D219"/>
    <mergeCell ref="C220:D220"/>
    <mergeCell ref="C215:D215"/>
    <mergeCell ref="C216:D216"/>
    <mergeCell ref="C217:D217"/>
    <mergeCell ref="C200:D200"/>
    <mergeCell ref="C201:D201"/>
    <mergeCell ref="C202:D202"/>
    <mergeCell ref="C197:D197"/>
    <mergeCell ref="C198:D198"/>
    <mergeCell ref="C199:D199"/>
    <mergeCell ref="C206:D206"/>
    <mergeCell ref="C207:D207"/>
    <mergeCell ref="C208:D208"/>
    <mergeCell ref="C203:D203"/>
    <mergeCell ref="C204:D204"/>
    <mergeCell ref="C205:D205"/>
    <mergeCell ref="C188:D188"/>
    <mergeCell ref="C189:D189"/>
    <mergeCell ref="C190:D190"/>
    <mergeCell ref="C185:D185"/>
    <mergeCell ref="C186:D186"/>
    <mergeCell ref="C187:D187"/>
    <mergeCell ref="C194:D194"/>
    <mergeCell ref="C195:D195"/>
    <mergeCell ref="C196:D196"/>
    <mergeCell ref="C191:D191"/>
    <mergeCell ref="C192:D192"/>
    <mergeCell ref="C193:D193"/>
    <mergeCell ref="C176:D176"/>
    <mergeCell ref="C177:D177"/>
    <mergeCell ref="C178:D178"/>
    <mergeCell ref="C173:D173"/>
    <mergeCell ref="C174:D174"/>
    <mergeCell ref="C175:D175"/>
    <mergeCell ref="C182:D182"/>
    <mergeCell ref="C183:D183"/>
    <mergeCell ref="C184:D184"/>
    <mergeCell ref="C179:D179"/>
    <mergeCell ref="C180:D180"/>
    <mergeCell ref="C181:D181"/>
    <mergeCell ref="C164:D164"/>
    <mergeCell ref="C165:D165"/>
    <mergeCell ref="C166:D166"/>
    <mergeCell ref="C161:D161"/>
    <mergeCell ref="C162:D162"/>
    <mergeCell ref="C163:D163"/>
    <mergeCell ref="C170:D170"/>
    <mergeCell ref="C171:D171"/>
    <mergeCell ref="C172:D172"/>
    <mergeCell ref="C167:D167"/>
    <mergeCell ref="C168:D168"/>
    <mergeCell ref="C169:D169"/>
    <mergeCell ref="C152:D152"/>
    <mergeCell ref="C153:D153"/>
    <mergeCell ref="C154:D154"/>
    <mergeCell ref="C149:D149"/>
    <mergeCell ref="C150:D150"/>
    <mergeCell ref="C151:D151"/>
    <mergeCell ref="C158:D158"/>
    <mergeCell ref="C159:D159"/>
    <mergeCell ref="C160:D160"/>
    <mergeCell ref="C155:D155"/>
    <mergeCell ref="C156:D156"/>
    <mergeCell ref="C157:D157"/>
    <mergeCell ref="C140:D140"/>
    <mergeCell ref="C141:D141"/>
    <mergeCell ref="C142:D142"/>
    <mergeCell ref="C137:D137"/>
    <mergeCell ref="C138:D138"/>
    <mergeCell ref="C139:D139"/>
    <mergeCell ref="C146:D146"/>
    <mergeCell ref="C147:D147"/>
    <mergeCell ref="C148:D148"/>
    <mergeCell ref="C143:D143"/>
    <mergeCell ref="C144:D144"/>
    <mergeCell ref="C145:D145"/>
    <mergeCell ref="C128:D128"/>
    <mergeCell ref="C129:D129"/>
    <mergeCell ref="C130:D130"/>
    <mergeCell ref="C125:D125"/>
    <mergeCell ref="C126:D126"/>
    <mergeCell ref="C127:D127"/>
    <mergeCell ref="C134:D134"/>
    <mergeCell ref="C135:D135"/>
    <mergeCell ref="C136:D136"/>
    <mergeCell ref="C131:D131"/>
    <mergeCell ref="C132:D132"/>
    <mergeCell ref="C133:D133"/>
    <mergeCell ref="C116:D116"/>
    <mergeCell ref="C117:D117"/>
    <mergeCell ref="C118:D118"/>
    <mergeCell ref="C113:D113"/>
    <mergeCell ref="C114:D114"/>
    <mergeCell ref="C115:D115"/>
    <mergeCell ref="C122:D122"/>
    <mergeCell ref="C123:D123"/>
    <mergeCell ref="C124:D124"/>
    <mergeCell ref="C119:D119"/>
    <mergeCell ref="C120:D120"/>
    <mergeCell ref="C121:D121"/>
    <mergeCell ref="C104:D104"/>
    <mergeCell ref="C105:D105"/>
    <mergeCell ref="C106:D106"/>
    <mergeCell ref="C101:D101"/>
    <mergeCell ref="C102:D102"/>
    <mergeCell ref="C103:D103"/>
    <mergeCell ref="C110:D110"/>
    <mergeCell ref="C111:D111"/>
    <mergeCell ref="C112:D112"/>
    <mergeCell ref="C107:D107"/>
    <mergeCell ref="C108:D108"/>
    <mergeCell ref="C109:D109"/>
    <mergeCell ref="C92:D92"/>
    <mergeCell ref="C93:D93"/>
    <mergeCell ref="C94:D94"/>
    <mergeCell ref="C89:D89"/>
    <mergeCell ref="C90:D90"/>
    <mergeCell ref="C91:D91"/>
    <mergeCell ref="C98:D98"/>
    <mergeCell ref="C99:D99"/>
    <mergeCell ref="C100:D100"/>
    <mergeCell ref="C95:D95"/>
    <mergeCell ref="C96:D96"/>
    <mergeCell ref="C97:D97"/>
    <mergeCell ref="C80:D80"/>
    <mergeCell ref="C81:D81"/>
    <mergeCell ref="C82:D82"/>
    <mergeCell ref="C77:D77"/>
    <mergeCell ref="C78:D78"/>
    <mergeCell ref="C79:D79"/>
    <mergeCell ref="C86:D86"/>
    <mergeCell ref="C87:D87"/>
    <mergeCell ref="C88:D88"/>
    <mergeCell ref="C83:D83"/>
    <mergeCell ref="C84:D84"/>
    <mergeCell ref="C85:D85"/>
    <mergeCell ref="C68:D68"/>
    <mergeCell ref="C69:D69"/>
    <mergeCell ref="C70:D70"/>
    <mergeCell ref="C65:D65"/>
    <mergeCell ref="C66:D66"/>
    <mergeCell ref="C67:D67"/>
    <mergeCell ref="C74:D74"/>
    <mergeCell ref="C75:D75"/>
    <mergeCell ref="C76:D76"/>
    <mergeCell ref="C71:D71"/>
    <mergeCell ref="C72:D72"/>
    <mergeCell ref="C73:D73"/>
    <mergeCell ref="C56:D56"/>
    <mergeCell ref="C57:D57"/>
    <mergeCell ref="C58:D58"/>
    <mergeCell ref="C53:D53"/>
    <mergeCell ref="C54:D54"/>
    <mergeCell ref="C55:D55"/>
    <mergeCell ref="C62:D62"/>
    <mergeCell ref="C63:D63"/>
    <mergeCell ref="C64:D64"/>
    <mergeCell ref="C59:D59"/>
    <mergeCell ref="C60:D60"/>
    <mergeCell ref="C61:D61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47:D47"/>
    <mergeCell ref="C48:D48"/>
    <mergeCell ref="C49:D49"/>
    <mergeCell ref="C32:D32"/>
    <mergeCell ref="C33:D33"/>
    <mergeCell ref="C34:D34"/>
    <mergeCell ref="C29:D29"/>
    <mergeCell ref="C30:D30"/>
    <mergeCell ref="C31:D31"/>
    <mergeCell ref="C38:D38"/>
    <mergeCell ref="C39:D39"/>
    <mergeCell ref="C40:D40"/>
    <mergeCell ref="C35:D35"/>
    <mergeCell ref="C36:D36"/>
    <mergeCell ref="C37:D37"/>
    <mergeCell ref="C17:D17"/>
    <mergeCell ref="C12:D12"/>
    <mergeCell ref="C14:D14"/>
    <mergeCell ref="C16:D16"/>
    <mergeCell ref="C19:D19"/>
    <mergeCell ref="C20:D20"/>
    <mergeCell ref="C21:D21"/>
    <mergeCell ref="C18:D18"/>
    <mergeCell ref="C28:D28"/>
    <mergeCell ref="C25:D25"/>
    <mergeCell ref="C26:D26"/>
    <mergeCell ref="C27:D27"/>
    <mergeCell ref="C22:D22"/>
    <mergeCell ref="C23:D23"/>
    <mergeCell ref="C24:D24"/>
    <mergeCell ref="A2:G2"/>
    <mergeCell ref="A4:A11"/>
    <mergeCell ref="B4:B11"/>
    <mergeCell ref="C4:D11"/>
    <mergeCell ref="F4:F11"/>
    <mergeCell ref="G4:G11"/>
    <mergeCell ref="E4:E11"/>
    <mergeCell ref="C13:D13"/>
    <mergeCell ref="C15:D15"/>
  </mergeCells>
  <conditionalFormatting sqref="G13:G287">
    <cfRule type="cellIs" priority="549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I34" sqref="I34"/>
    </sheetView>
  </sheetViews>
  <sheetFormatPr defaultColWidth="9.00390625" defaultRowHeight="12.75"/>
  <cols>
    <col min="1" max="1" width="46.00390625" style="0" customWidth="1"/>
    <col min="2" max="3" width="5.50390625" style="0" customWidth="1"/>
    <col min="4" max="4" width="18.00390625" style="0" customWidth="1"/>
    <col min="5" max="7" width="16.625" style="0" customWidth="1"/>
  </cols>
  <sheetData>
    <row r="1" spans="1:7" ht="11.1" customHeight="1">
      <c r="A1" s="2"/>
      <c r="B1" s="42"/>
      <c r="C1" s="42"/>
      <c r="D1" s="42"/>
      <c r="E1" s="42"/>
      <c r="F1" s="42"/>
      <c r="G1" s="42"/>
    </row>
    <row r="2" spans="1:7" ht="13.2" customHeight="1">
      <c r="A2" s="113" t="s">
        <v>26</v>
      </c>
      <c r="B2" s="113"/>
      <c r="C2" s="113"/>
      <c r="D2" s="113"/>
      <c r="E2" s="113"/>
      <c r="F2" s="113"/>
      <c r="G2" s="113"/>
    </row>
    <row r="3" spans="1:7" ht="9" customHeight="1" thickBot="1">
      <c r="A3" s="16"/>
      <c r="B3" s="26"/>
      <c r="C3" s="26"/>
      <c r="D3" s="18"/>
      <c r="E3" s="17"/>
      <c r="F3" s="17"/>
      <c r="G3" s="17"/>
    </row>
    <row r="4" spans="1:7" ht="13.2" customHeight="1">
      <c r="A4" s="143" t="s">
        <v>4</v>
      </c>
      <c r="B4" s="117" t="s">
        <v>11</v>
      </c>
      <c r="C4" s="120" t="s">
        <v>24</v>
      </c>
      <c r="D4" s="121"/>
      <c r="E4" s="132" t="s">
        <v>15</v>
      </c>
      <c r="F4" s="126" t="s">
        <v>13</v>
      </c>
      <c r="G4" s="146" t="s">
        <v>580</v>
      </c>
    </row>
    <row r="5" spans="1:7" ht="13.2" customHeight="1">
      <c r="A5" s="144"/>
      <c r="B5" s="118"/>
      <c r="C5" s="122"/>
      <c r="D5" s="123"/>
      <c r="E5" s="133"/>
      <c r="F5" s="127"/>
      <c r="G5" s="147"/>
    </row>
    <row r="6" spans="1:7" ht="13.2" customHeight="1">
      <c r="A6" s="144"/>
      <c r="B6" s="118"/>
      <c r="C6" s="122"/>
      <c r="D6" s="123"/>
      <c r="E6" s="133"/>
      <c r="F6" s="127"/>
      <c r="G6" s="147"/>
    </row>
    <row r="7" spans="1:7" ht="13.2" customHeight="1">
      <c r="A7" s="144"/>
      <c r="B7" s="118"/>
      <c r="C7" s="122"/>
      <c r="D7" s="123"/>
      <c r="E7" s="133"/>
      <c r="F7" s="127"/>
      <c r="G7" s="147"/>
    </row>
    <row r="8" spans="1:7" ht="13.2" customHeight="1">
      <c r="A8" s="144"/>
      <c r="B8" s="118"/>
      <c r="C8" s="122"/>
      <c r="D8" s="123"/>
      <c r="E8" s="133"/>
      <c r="F8" s="127"/>
      <c r="G8" s="147"/>
    </row>
    <row r="9" spans="1:7" ht="13.2" customHeight="1">
      <c r="A9" s="144"/>
      <c r="B9" s="118"/>
      <c r="C9" s="122"/>
      <c r="D9" s="123"/>
      <c r="E9" s="133"/>
      <c r="F9" s="127"/>
      <c r="G9" s="147"/>
    </row>
    <row r="10" spans="1:7" ht="76.5" customHeight="1">
      <c r="A10" s="145"/>
      <c r="B10" s="119"/>
      <c r="C10" s="124"/>
      <c r="D10" s="125"/>
      <c r="E10" s="134"/>
      <c r="F10" s="128"/>
      <c r="G10" s="148"/>
    </row>
    <row r="11" spans="1:7" ht="13.8" customHeight="1" thickBot="1">
      <c r="A11" s="22">
        <v>1</v>
      </c>
      <c r="B11" s="23">
        <v>2</v>
      </c>
      <c r="C11" s="139">
        <v>3</v>
      </c>
      <c r="D11" s="140"/>
      <c r="E11" s="24" t="s">
        <v>1</v>
      </c>
      <c r="F11" s="49" t="s">
        <v>2</v>
      </c>
      <c r="G11" s="25" t="s">
        <v>5</v>
      </c>
    </row>
    <row r="12" spans="1:7" ht="12.75">
      <c r="A12" s="78" t="s">
        <v>539</v>
      </c>
      <c r="B12" s="32" t="s">
        <v>540</v>
      </c>
      <c r="C12" s="151" t="s">
        <v>33</v>
      </c>
      <c r="D12" s="152"/>
      <c r="E12" s="29">
        <f>E14+E26</f>
        <v>16257907.300000012</v>
      </c>
      <c r="F12" s="29">
        <f>F26</f>
        <v>13324231.909999998</v>
      </c>
      <c r="G12" s="69">
        <f>E12-F12</f>
        <v>2933675.3900000136</v>
      </c>
    </row>
    <row r="13" spans="1:7" ht="12.75">
      <c r="A13" s="79" t="s">
        <v>20</v>
      </c>
      <c r="B13" s="33" t="s">
        <v>538</v>
      </c>
      <c r="C13" s="149" t="s">
        <v>538</v>
      </c>
      <c r="D13" s="150"/>
      <c r="E13" s="31"/>
      <c r="F13" s="31"/>
      <c r="G13" s="69">
        <f aca="true" t="shared" si="0" ref="G13:G39">E13-F13</f>
        <v>0</v>
      </c>
    </row>
    <row r="14" spans="1:7" ht="12.75">
      <c r="A14" s="78" t="s">
        <v>541</v>
      </c>
      <c r="B14" s="32" t="s">
        <v>542</v>
      </c>
      <c r="C14" s="151" t="s">
        <v>33</v>
      </c>
      <c r="D14" s="152"/>
      <c r="E14" s="29">
        <f>E16</f>
        <v>12246600</v>
      </c>
      <c r="F14" s="29"/>
      <c r="G14" s="69">
        <f t="shared" si="0"/>
        <v>12246600</v>
      </c>
    </row>
    <row r="15" spans="1:7" ht="12.75">
      <c r="A15" s="79" t="s">
        <v>19</v>
      </c>
      <c r="B15" s="33" t="s">
        <v>538</v>
      </c>
      <c r="C15" s="149" t="s">
        <v>538</v>
      </c>
      <c r="D15" s="150"/>
      <c r="E15" s="31"/>
      <c r="F15" s="31"/>
      <c r="G15" s="69">
        <f t="shared" si="0"/>
        <v>0</v>
      </c>
    </row>
    <row r="16" spans="1:7" ht="12.75">
      <c r="A16" s="79" t="s">
        <v>538</v>
      </c>
      <c r="B16" s="33" t="s">
        <v>542</v>
      </c>
      <c r="C16" s="149" t="s">
        <v>543</v>
      </c>
      <c r="D16" s="150"/>
      <c r="E16" s="31">
        <f>E17</f>
        <v>12246600</v>
      </c>
      <c r="F16" s="31"/>
      <c r="G16" s="77">
        <f t="shared" si="0"/>
        <v>12246600</v>
      </c>
    </row>
    <row r="17" spans="1:7" ht="12.75">
      <c r="A17" s="79" t="s">
        <v>538</v>
      </c>
      <c r="B17" s="33" t="s">
        <v>542</v>
      </c>
      <c r="C17" s="149" t="s">
        <v>544</v>
      </c>
      <c r="D17" s="150"/>
      <c r="E17" s="31">
        <f>E18+E19</f>
        <v>12246600</v>
      </c>
      <c r="F17" s="31"/>
      <c r="G17" s="77">
        <f t="shared" si="0"/>
        <v>12246600</v>
      </c>
    </row>
    <row r="18" spans="1:7" ht="12.75">
      <c r="A18" s="79" t="s">
        <v>538</v>
      </c>
      <c r="B18" s="33" t="s">
        <v>542</v>
      </c>
      <c r="C18" s="149" t="s">
        <v>545</v>
      </c>
      <c r="D18" s="150"/>
      <c r="E18" s="31">
        <v>17000000</v>
      </c>
      <c r="F18" s="31"/>
      <c r="G18" s="77">
        <f t="shared" si="0"/>
        <v>17000000</v>
      </c>
    </row>
    <row r="19" spans="1:7" ht="12.75">
      <c r="A19" s="79" t="s">
        <v>538</v>
      </c>
      <c r="B19" s="33" t="s">
        <v>542</v>
      </c>
      <c r="C19" s="149" t="s">
        <v>546</v>
      </c>
      <c r="D19" s="150"/>
      <c r="E19" s="31">
        <v>-4753400</v>
      </c>
      <c r="F19" s="31"/>
      <c r="G19" s="77">
        <f t="shared" si="0"/>
        <v>-4753400</v>
      </c>
    </row>
    <row r="20" spans="1:7" ht="12.75">
      <c r="A20" s="79" t="s">
        <v>538</v>
      </c>
      <c r="B20" s="33" t="s">
        <v>542</v>
      </c>
      <c r="C20" s="149" t="s">
        <v>547</v>
      </c>
      <c r="D20" s="150"/>
      <c r="E20" s="31">
        <f>E21</f>
        <v>0</v>
      </c>
      <c r="F20" s="31"/>
      <c r="G20" s="77">
        <f t="shared" si="0"/>
        <v>0</v>
      </c>
    </row>
    <row r="21" spans="1:7" ht="12.75">
      <c r="A21" s="79" t="s">
        <v>538</v>
      </c>
      <c r="B21" s="33" t="s">
        <v>542</v>
      </c>
      <c r="C21" s="149" t="s">
        <v>548</v>
      </c>
      <c r="D21" s="150"/>
      <c r="E21" s="31">
        <f>E22</f>
        <v>0</v>
      </c>
      <c r="F21" s="31"/>
      <c r="G21" s="77">
        <f t="shared" si="0"/>
        <v>0</v>
      </c>
    </row>
    <row r="22" spans="1:7" ht="12.75">
      <c r="A22" s="79" t="s">
        <v>538</v>
      </c>
      <c r="B22" s="33" t="s">
        <v>542</v>
      </c>
      <c r="C22" s="149" t="s">
        <v>549</v>
      </c>
      <c r="D22" s="150"/>
      <c r="E22" s="31">
        <f>E23+E24</f>
        <v>0</v>
      </c>
      <c r="F22" s="31"/>
      <c r="G22" s="77">
        <f t="shared" si="0"/>
        <v>0</v>
      </c>
    </row>
    <row r="23" spans="1:7" ht="12.75">
      <c r="A23" s="79" t="s">
        <v>538</v>
      </c>
      <c r="B23" s="33" t="s">
        <v>542</v>
      </c>
      <c r="C23" s="149" t="s">
        <v>550</v>
      </c>
      <c r="D23" s="150"/>
      <c r="E23" s="31">
        <v>1000000</v>
      </c>
      <c r="F23" s="31"/>
      <c r="G23" s="77">
        <f t="shared" si="0"/>
        <v>1000000</v>
      </c>
    </row>
    <row r="24" spans="1:7" ht="12.75">
      <c r="A24" s="79" t="s">
        <v>538</v>
      </c>
      <c r="B24" s="33" t="s">
        <v>542</v>
      </c>
      <c r="C24" s="149" t="s">
        <v>551</v>
      </c>
      <c r="D24" s="150"/>
      <c r="E24" s="31">
        <v>-1000000</v>
      </c>
      <c r="F24" s="31"/>
      <c r="G24" s="77">
        <f t="shared" si="0"/>
        <v>-1000000</v>
      </c>
    </row>
    <row r="25" spans="1:7" ht="12.75">
      <c r="A25" s="78" t="s">
        <v>552</v>
      </c>
      <c r="B25" s="32" t="s">
        <v>553</v>
      </c>
      <c r="C25" s="151" t="s">
        <v>33</v>
      </c>
      <c r="D25" s="152"/>
      <c r="E25" s="29" t="s">
        <v>29</v>
      </c>
      <c r="F25" s="29" t="s">
        <v>29</v>
      </c>
      <c r="G25" s="69" t="s">
        <v>29</v>
      </c>
    </row>
    <row r="26" spans="1:7" ht="12.75">
      <c r="A26" s="78" t="s">
        <v>554</v>
      </c>
      <c r="B26" s="32" t="s">
        <v>555</v>
      </c>
      <c r="C26" s="151" t="s">
        <v>556</v>
      </c>
      <c r="D26" s="152"/>
      <c r="E26" s="29">
        <f>E27</f>
        <v>4011307.300000012</v>
      </c>
      <c r="F26" s="29">
        <f>F27</f>
        <v>13324231.909999998</v>
      </c>
      <c r="G26" s="69">
        <f t="shared" si="0"/>
        <v>-9312924.609999986</v>
      </c>
    </row>
    <row r="27" spans="1:7" ht="20.4">
      <c r="A27" s="78" t="s">
        <v>557</v>
      </c>
      <c r="B27" s="32" t="s">
        <v>555</v>
      </c>
      <c r="C27" s="151" t="s">
        <v>558</v>
      </c>
      <c r="D27" s="152"/>
      <c r="E27" s="29">
        <f>E30+E36</f>
        <v>4011307.300000012</v>
      </c>
      <c r="F27" s="29">
        <f>F30+F36</f>
        <v>13324231.909999998</v>
      </c>
      <c r="G27" s="69">
        <f t="shared" si="0"/>
        <v>-9312924.609999986</v>
      </c>
    </row>
    <row r="28" spans="1:7" ht="40.8">
      <c r="A28" s="78" t="s">
        <v>559</v>
      </c>
      <c r="B28" s="32" t="s">
        <v>555</v>
      </c>
      <c r="C28" s="151" t="s">
        <v>560</v>
      </c>
      <c r="D28" s="152"/>
      <c r="E28" s="29" t="s">
        <v>29</v>
      </c>
      <c r="F28" s="29" t="s">
        <v>29</v>
      </c>
      <c r="G28" s="69" t="s">
        <v>29</v>
      </c>
    </row>
    <row r="29" spans="1:7" ht="12.75">
      <c r="A29" s="78" t="s">
        <v>561</v>
      </c>
      <c r="B29" s="32" t="s">
        <v>562</v>
      </c>
      <c r="C29" s="151" t="s">
        <v>538</v>
      </c>
      <c r="D29" s="152"/>
      <c r="E29" s="29"/>
      <c r="F29" s="29"/>
      <c r="G29" s="69">
        <f t="shared" si="0"/>
        <v>0</v>
      </c>
    </row>
    <row r="30" spans="1:7" ht="12.75">
      <c r="A30" s="78" t="s">
        <v>563</v>
      </c>
      <c r="B30" s="32" t="s">
        <v>562</v>
      </c>
      <c r="C30" s="151" t="s">
        <v>564</v>
      </c>
      <c r="D30" s="152"/>
      <c r="E30" s="29">
        <v>-176762915</v>
      </c>
      <c r="F30" s="48">
        <v>-10405587.49</v>
      </c>
      <c r="G30" s="158" t="s">
        <v>581</v>
      </c>
    </row>
    <row r="31" spans="1:7" ht="12.75">
      <c r="A31" s="79" t="s">
        <v>538</v>
      </c>
      <c r="B31" s="33" t="s">
        <v>562</v>
      </c>
      <c r="C31" s="149" t="s">
        <v>565</v>
      </c>
      <c r="D31" s="150"/>
      <c r="E31" s="31">
        <v>-176762915</v>
      </c>
      <c r="F31" s="31">
        <v>-10405587.49</v>
      </c>
      <c r="G31" s="159" t="s">
        <v>581</v>
      </c>
    </row>
    <row r="32" spans="1:7" ht="12.75">
      <c r="A32" s="79" t="s">
        <v>538</v>
      </c>
      <c r="B32" s="33" t="s">
        <v>562</v>
      </c>
      <c r="C32" s="149" t="s">
        <v>566</v>
      </c>
      <c r="D32" s="150"/>
      <c r="E32" s="31">
        <v>-176762915</v>
      </c>
      <c r="F32" s="31">
        <v>-10405587.49</v>
      </c>
      <c r="G32" s="159" t="s">
        <v>581</v>
      </c>
    </row>
    <row r="33" spans="1:7" ht="12.75">
      <c r="A33" s="79" t="s">
        <v>538</v>
      </c>
      <c r="B33" s="33" t="s">
        <v>562</v>
      </c>
      <c r="C33" s="149" t="s">
        <v>567</v>
      </c>
      <c r="D33" s="150"/>
      <c r="E33" s="31">
        <v>-176762915</v>
      </c>
      <c r="F33" s="31">
        <v>-10405587.49</v>
      </c>
      <c r="G33" s="159" t="s">
        <v>581</v>
      </c>
    </row>
    <row r="34" spans="1:7" ht="12.75">
      <c r="A34" s="78" t="s">
        <v>563</v>
      </c>
      <c r="B34" s="32" t="s">
        <v>562</v>
      </c>
      <c r="C34" s="151" t="s">
        <v>568</v>
      </c>
      <c r="D34" s="152"/>
      <c r="E34" s="29" t="s">
        <v>29</v>
      </c>
      <c r="F34" s="29" t="s">
        <v>29</v>
      </c>
      <c r="G34" s="69" t="s">
        <v>29</v>
      </c>
    </row>
    <row r="35" spans="1:7" ht="12.75">
      <c r="A35" s="78" t="s">
        <v>569</v>
      </c>
      <c r="B35" s="32" t="s">
        <v>570</v>
      </c>
      <c r="C35" s="151" t="s">
        <v>538</v>
      </c>
      <c r="D35" s="152"/>
      <c r="E35" s="29"/>
      <c r="F35" s="29"/>
      <c r="G35" s="69">
        <f t="shared" si="0"/>
        <v>0</v>
      </c>
    </row>
    <row r="36" spans="1:7" ht="12.75">
      <c r="A36" s="78" t="s">
        <v>571</v>
      </c>
      <c r="B36" s="32" t="s">
        <v>570</v>
      </c>
      <c r="C36" s="151" t="s">
        <v>572</v>
      </c>
      <c r="D36" s="152"/>
      <c r="E36" s="48">
        <v>180774222.3</v>
      </c>
      <c r="F36" s="29">
        <v>23729819.4</v>
      </c>
      <c r="G36" s="158" t="s">
        <v>581</v>
      </c>
    </row>
    <row r="37" spans="1:7" ht="12.75">
      <c r="A37" s="79" t="s">
        <v>538</v>
      </c>
      <c r="B37" s="33" t="s">
        <v>570</v>
      </c>
      <c r="C37" s="149" t="s">
        <v>565</v>
      </c>
      <c r="D37" s="150"/>
      <c r="E37" s="31">
        <v>180774222.3</v>
      </c>
      <c r="F37" s="31">
        <v>23729819.4</v>
      </c>
      <c r="G37" s="159" t="s">
        <v>581</v>
      </c>
    </row>
    <row r="38" spans="1:7" ht="12.75">
      <c r="A38" s="79" t="s">
        <v>538</v>
      </c>
      <c r="B38" s="33" t="s">
        <v>570</v>
      </c>
      <c r="C38" s="149" t="s">
        <v>566</v>
      </c>
      <c r="D38" s="150"/>
      <c r="E38" s="31">
        <v>180774222.3</v>
      </c>
      <c r="F38" s="31">
        <v>23729819.4</v>
      </c>
      <c r="G38" s="159" t="s">
        <v>581</v>
      </c>
    </row>
    <row r="39" spans="1:7" ht="12.75">
      <c r="A39" s="79" t="s">
        <v>538</v>
      </c>
      <c r="B39" s="33" t="s">
        <v>570</v>
      </c>
      <c r="C39" s="149" t="s">
        <v>573</v>
      </c>
      <c r="D39" s="150"/>
      <c r="E39" s="31">
        <v>180774222.3</v>
      </c>
      <c r="F39" s="31">
        <v>23729819.4</v>
      </c>
      <c r="G39" s="159" t="s">
        <v>581</v>
      </c>
    </row>
    <row r="40" spans="1:7" ht="13.8" thickBot="1">
      <c r="A40" s="80" t="s">
        <v>571</v>
      </c>
      <c r="B40" s="81" t="s">
        <v>570</v>
      </c>
      <c r="C40" s="153" t="s">
        <v>574</v>
      </c>
      <c r="D40" s="154"/>
      <c r="E40" s="72" t="s">
        <v>29</v>
      </c>
      <c r="F40" s="72" t="s">
        <v>29</v>
      </c>
      <c r="G40" s="69" t="s">
        <v>29</v>
      </c>
    </row>
    <row r="41" spans="1:7" ht="13.2" customHeight="1">
      <c r="A41" s="34"/>
      <c r="B41" s="35"/>
      <c r="C41" s="35"/>
      <c r="D41" s="35"/>
      <c r="E41" s="36"/>
      <c r="F41" s="36"/>
      <c r="G41" s="36"/>
    </row>
    <row r="42" spans="1:7" ht="13.2" customHeight="1">
      <c r="A42" s="2"/>
      <c r="B42" s="21"/>
      <c r="C42" s="21"/>
      <c r="D42" s="2"/>
      <c r="E42" s="1"/>
      <c r="F42" s="1"/>
      <c r="G42" s="1"/>
    </row>
    <row r="43" spans="1:7" ht="32.25" customHeight="1">
      <c r="A43" s="7"/>
      <c r="B43" s="20"/>
      <c r="C43" s="20"/>
      <c r="D43" s="11"/>
      <c r="E43" s="155"/>
      <c r="F43" s="155"/>
      <c r="G43" s="155"/>
    </row>
    <row r="44" spans="1:7" ht="12.75" customHeight="1">
      <c r="A44" s="7"/>
      <c r="B44" s="21"/>
      <c r="C44" s="21"/>
      <c r="D44" s="2"/>
      <c r="E44" s="5"/>
      <c r="F44" s="155"/>
      <c r="G44" s="155"/>
    </row>
    <row r="45" spans="1:7" ht="9.9" customHeight="1">
      <c r="A45" s="2"/>
      <c r="B45" s="21"/>
      <c r="C45" s="21"/>
      <c r="D45" s="2"/>
      <c r="E45" s="4"/>
      <c r="F45" s="156"/>
      <c r="G45" s="156"/>
    </row>
    <row r="46" spans="1:7" ht="9.9" customHeight="1">
      <c r="A46" s="11"/>
      <c r="B46" s="4"/>
      <c r="C46" s="4"/>
      <c r="D46" s="4"/>
      <c r="E46" s="12"/>
      <c r="F46" s="12"/>
      <c r="G46" s="12"/>
    </row>
  </sheetData>
  <mergeCells count="40">
    <mergeCell ref="E43:G43"/>
    <mergeCell ref="F44:G44"/>
    <mergeCell ref="F45:G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9:D29"/>
    <mergeCell ref="C30:D30"/>
    <mergeCell ref="C28:D28"/>
    <mergeCell ref="C21:D21"/>
    <mergeCell ref="C22:D22"/>
    <mergeCell ref="C24:D24"/>
    <mergeCell ref="C23:D23"/>
    <mergeCell ref="C25:D25"/>
    <mergeCell ref="C20:D20"/>
    <mergeCell ref="C16:D16"/>
    <mergeCell ref="C17:D17"/>
    <mergeCell ref="C15:D15"/>
    <mergeCell ref="C14:D14"/>
    <mergeCell ref="C11:D11"/>
    <mergeCell ref="C13:D13"/>
    <mergeCell ref="C12:D12"/>
    <mergeCell ref="C18:D18"/>
    <mergeCell ref="C19:D19"/>
    <mergeCell ref="A2:G2"/>
    <mergeCell ref="A4:A10"/>
    <mergeCell ref="B4:B10"/>
    <mergeCell ref="C4:D10"/>
    <mergeCell ref="F4:F10"/>
    <mergeCell ref="G4:G10"/>
    <mergeCell ref="E4:E10"/>
  </mergeCells>
  <conditionalFormatting sqref="E12:G40">
    <cfRule type="cellIs" priority="140" dxfId="0" operator="equal" stopIfTrue="1">
      <formula>0</formula>
    </cfRule>
  </conditionalFormatting>
  <conditionalFormatting sqref="F41:G41">
    <cfRule type="cellIs" priority="11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575</v>
      </c>
      <c r="B1" s="1" t="s">
        <v>2</v>
      </c>
    </row>
    <row r="2" spans="1:2" ht="12.75">
      <c r="A2" t="s">
        <v>576</v>
      </c>
      <c r="B2" s="1" t="s">
        <v>27</v>
      </c>
    </row>
    <row r="3" spans="1:2" ht="12.75">
      <c r="A3" t="s">
        <v>577</v>
      </c>
      <c r="B3" s="1" t="s">
        <v>578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Бухгалтер</cp:lastModifiedBy>
  <cp:lastPrinted>2016-02-08T05:53:36Z</cp:lastPrinted>
  <dcterms:created xsi:type="dcterms:W3CDTF">1999-06-18T11:49:53Z</dcterms:created>
  <dcterms:modified xsi:type="dcterms:W3CDTF">2016-08-04T09:28:32Z</dcterms:modified>
  <cp:category/>
  <cp:version/>
  <cp:contentType/>
  <cp:contentStatus/>
</cp:coreProperties>
</file>