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648" windowWidth="14808" windowHeight="7476" activeTab="0"/>
  </bookViews>
  <sheets>
    <sheet name="Лист5" sheetId="9" r:id="rId1"/>
  </sheets>
  <definedNames/>
  <calcPr calcId="145621"/>
</workbook>
</file>

<file path=xl/sharedStrings.xml><?xml version="1.0" encoding="utf-8"?>
<sst xmlns="http://schemas.openxmlformats.org/spreadsheetml/2006/main" count="41" uniqueCount="34">
  <si>
    <t>Бокситогорский</t>
  </si>
  <si>
    <t>Волосовский</t>
  </si>
  <si>
    <t>Волховский</t>
  </si>
  <si>
    <t>Всеволожский</t>
  </si>
  <si>
    <t>Выборгский</t>
  </si>
  <si>
    <t>Гатчинский</t>
  </si>
  <si>
    <t>Кингисеппский</t>
  </si>
  <si>
    <t>Киришский</t>
  </si>
  <si>
    <t>Кировский</t>
  </si>
  <si>
    <t>Лодейнопольский</t>
  </si>
  <si>
    <t>Ломоносовский</t>
  </si>
  <si>
    <t>Лужский</t>
  </si>
  <si>
    <t>Подпорожский</t>
  </si>
  <si>
    <t>Приозерский</t>
  </si>
  <si>
    <t>Сланцевский</t>
  </si>
  <si>
    <t>Тихвинский</t>
  </si>
  <si>
    <t>Тосненский</t>
  </si>
  <si>
    <t>Сосновоборский городской округ</t>
  </si>
  <si>
    <t>на 01.01.2018</t>
  </si>
  <si>
    <t>на 10.01.2018</t>
  </si>
  <si>
    <t xml:space="preserve">Доля </t>
  </si>
  <si>
    <t>Итого</t>
  </si>
  <si>
    <t>Сумма ССЧ и ИП</t>
  </si>
  <si>
    <t>2018 г (оценка)</t>
  </si>
  <si>
    <t>2019 г (план)</t>
  </si>
  <si>
    <t>2020 г (план)</t>
  </si>
  <si>
    <t>2021 г (план)</t>
  </si>
  <si>
    <t>2022 г (план)</t>
  </si>
  <si>
    <t>2023 г (план)</t>
  </si>
  <si>
    <t>2024 г (план)</t>
  </si>
  <si>
    <t>ССЧ (УФНС по запросу)</t>
  </si>
  <si>
    <t>ИП (УФНС сайт)</t>
  </si>
  <si>
    <t>Численность занятых (РАСЧЕТ по доле)</t>
  </si>
  <si>
    <t>Численность занятых (ОКРУГЛЕНИЕ)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</si>
</sst>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3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1" xfId="0" applyBorder="1"/>
    <xf numFmtId="0" fontId="2" fillId="0" borderId="1" xfId="0" applyFont="1" applyBorder="1"/>
    <xf numFmtId="164" fontId="0" fillId="0" borderId="1" xfId="0" applyNumberFormat="1" applyBorder="1"/>
    <xf numFmtId="164" fontId="0" fillId="0" borderId="0" xfId="0" applyNumberFormat="1"/>
    <xf numFmtId="164" fontId="2" fillId="0" borderId="1" xfId="0" applyNumberFormat="1" applyFont="1" applyBorder="1"/>
    <xf numFmtId="0" fontId="0" fillId="0" borderId="1" xfId="0" applyBorder="1" applyAlignment="1">
      <alignment horizontal="center" vertical="top" wrapText="1"/>
    </xf>
    <xf numFmtId="1" fontId="2" fillId="0" borderId="1" xfId="0" applyNumberFormat="1" applyFont="1" applyBorder="1"/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ill="1" applyBorder="1"/>
    <xf numFmtId="164" fontId="0" fillId="0" borderId="1" xfId="0" applyNumberForma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44"/>
  <sheetViews>
    <sheetView tabSelected="1" zoomScale="70" zoomScaleNormal="70" workbookViewId="0" topLeftCell="A1">
      <selection activeCell="U19" sqref="U19"/>
    </sheetView>
  </sheetViews>
  <sheetFormatPr defaultColWidth="9.140625" defaultRowHeight="15"/>
  <cols>
    <col min="1" max="1" width="30.7109375" style="0" bestFit="1" customWidth="1"/>
    <col min="2" max="2" width="13.28125" style="0" customWidth="1"/>
    <col min="3" max="3" width="13.7109375" style="0" customWidth="1"/>
    <col min="4" max="4" width="16.28125" style="0" customWidth="1"/>
    <col min="5" max="5" width="12.7109375" style="0" customWidth="1"/>
    <col min="6" max="19" width="8.7109375" style="0" customWidth="1"/>
  </cols>
  <sheetData>
    <row r="3" spans="1:19" ht="28.8">
      <c r="A3" s="11"/>
      <c r="B3" s="10" t="s">
        <v>30</v>
      </c>
      <c r="C3" s="10" t="s">
        <v>31</v>
      </c>
      <c r="D3" s="16" t="s">
        <v>22</v>
      </c>
      <c r="E3" s="16" t="s">
        <v>20</v>
      </c>
      <c r="F3" s="13" t="s">
        <v>32</v>
      </c>
      <c r="G3" s="14"/>
      <c r="H3" s="14"/>
      <c r="I3" s="14"/>
      <c r="J3" s="14"/>
      <c r="K3" s="14"/>
      <c r="L3" s="15"/>
      <c r="M3" s="13" t="s">
        <v>33</v>
      </c>
      <c r="N3" s="14"/>
      <c r="O3" s="14"/>
      <c r="P3" s="14"/>
      <c r="Q3" s="14"/>
      <c r="R3" s="14"/>
      <c r="S3" s="15"/>
    </row>
    <row r="4" spans="1:19" ht="28.8">
      <c r="A4" s="12"/>
      <c r="B4" s="8" t="s">
        <v>18</v>
      </c>
      <c r="C4" s="9" t="s">
        <v>19</v>
      </c>
      <c r="D4" s="17"/>
      <c r="E4" s="17"/>
      <c r="F4" s="6" t="s">
        <v>23</v>
      </c>
      <c r="G4" s="6" t="s">
        <v>24</v>
      </c>
      <c r="H4" s="6" t="s">
        <v>25</v>
      </c>
      <c r="I4" s="6" t="s">
        <v>26</v>
      </c>
      <c r="J4" s="6" t="s">
        <v>27</v>
      </c>
      <c r="K4" s="6" t="s">
        <v>28</v>
      </c>
      <c r="L4" s="6" t="s">
        <v>29</v>
      </c>
      <c r="M4" s="6" t="s">
        <v>23</v>
      </c>
      <c r="N4" s="6" t="s">
        <v>24</v>
      </c>
      <c r="O4" s="6" t="s">
        <v>25</v>
      </c>
      <c r="P4" s="6" t="s">
        <v>26</v>
      </c>
      <c r="Q4" s="6" t="s">
        <v>27</v>
      </c>
      <c r="R4" s="6" t="s">
        <v>28</v>
      </c>
      <c r="S4" s="6" t="s">
        <v>29</v>
      </c>
    </row>
    <row r="5" spans="1:19" ht="15">
      <c r="A5" s="1" t="s">
        <v>0</v>
      </c>
      <c r="B5" s="1">
        <v>3037</v>
      </c>
      <c r="C5" s="1">
        <v>697</v>
      </c>
      <c r="D5" s="1">
        <f>C5+B5</f>
        <v>3734</v>
      </c>
      <c r="E5" s="3">
        <f>D5/$D$23*100</f>
        <v>2.003530592205869</v>
      </c>
      <c r="F5" s="3">
        <f>E5*$F$23/100</f>
        <v>3.9468751254218732</v>
      </c>
      <c r="G5" s="3">
        <f>E5*$G$23/100</f>
        <v>4.007061184411738</v>
      </c>
      <c r="H5" s="3">
        <f>E5*$H$23/100</f>
        <v>4.067167102177914</v>
      </c>
      <c r="I5" s="3">
        <f>E5*$I$23/100</f>
        <v>4.227449549554383</v>
      </c>
      <c r="J5" s="3">
        <f>E5*$J$23/100</f>
        <v>4.407767302852911</v>
      </c>
      <c r="K5" s="3">
        <f>E5*$K$23/100</f>
        <v>4.548014444307322</v>
      </c>
      <c r="L5" s="3">
        <f>E5*$L$23/100</f>
        <v>4.688261585761733</v>
      </c>
      <c r="M5" s="3">
        <v>3.9</v>
      </c>
      <c r="N5" s="3">
        <v>4</v>
      </c>
      <c r="O5" s="3">
        <v>4.1</v>
      </c>
      <c r="P5" s="3">
        <v>4.2</v>
      </c>
      <c r="Q5" s="3">
        <v>4.4</v>
      </c>
      <c r="R5" s="3">
        <v>4.5</v>
      </c>
      <c r="S5" s="3">
        <v>4.7</v>
      </c>
    </row>
    <row r="6" spans="1:19" ht="15">
      <c r="A6" s="1" t="s">
        <v>1</v>
      </c>
      <c r="B6" s="1">
        <v>3667</v>
      </c>
      <c r="C6" s="1">
        <v>752</v>
      </c>
      <c r="D6" s="1">
        <f aca="true" t="shared" si="0" ref="D6:D22">C6+B6</f>
        <v>4419</v>
      </c>
      <c r="E6" s="3">
        <f aca="true" t="shared" si="1" ref="E6:E22">D6/$D$23*100</f>
        <v>2.3710770452484558</v>
      </c>
      <c r="F6" s="3">
        <f aca="true" t="shared" si="2" ref="F6:F22">E6*$F$23/100</f>
        <v>4.670926936057648</v>
      </c>
      <c r="G6" s="3">
        <f aca="true" t="shared" si="3" ref="G6:G22">E6*$G$23/100</f>
        <v>4.7421540904969115</v>
      </c>
      <c r="H6" s="3">
        <f aca="true" t="shared" si="4" ref="H6:H22">E6*$H$23/100</f>
        <v>4.8132864018543655</v>
      </c>
      <c r="I6" s="3">
        <f aca="true" t="shared" si="5" ref="I6:I22">E6*$I$23/100</f>
        <v>5.002972565474241</v>
      </c>
      <c r="J6" s="3">
        <f aca="true" t="shared" si="6" ref="J6:J22">E6*$J$23/100</f>
        <v>5.216369499546603</v>
      </c>
      <c r="K6" s="3">
        <f aca="true" t="shared" si="7" ref="K6:K22">E6*$K$23/100</f>
        <v>5.382344892713994</v>
      </c>
      <c r="L6" s="3">
        <f aca="true" t="shared" si="8" ref="L6:L22">E6*$L$23/100</f>
        <v>5.5483202858813865</v>
      </c>
      <c r="M6" s="3">
        <v>4.7</v>
      </c>
      <c r="N6" s="3">
        <v>4.7</v>
      </c>
      <c r="O6" s="3">
        <v>4.8</v>
      </c>
      <c r="P6" s="3">
        <v>5</v>
      </c>
      <c r="Q6" s="3">
        <v>5.2</v>
      </c>
      <c r="R6" s="3">
        <v>5.4</v>
      </c>
      <c r="S6" s="3">
        <v>5.6</v>
      </c>
    </row>
    <row r="7" spans="1:19" ht="15">
      <c r="A7" s="1" t="s">
        <v>2</v>
      </c>
      <c r="B7" s="1">
        <v>5981</v>
      </c>
      <c r="C7" s="1">
        <v>1145</v>
      </c>
      <c r="D7" s="1">
        <f t="shared" si="0"/>
        <v>7126</v>
      </c>
      <c r="E7" s="3">
        <f t="shared" si="1"/>
        <v>3.823556239972957</v>
      </c>
      <c r="F7" s="3">
        <f t="shared" si="2"/>
        <v>7.532252850497127</v>
      </c>
      <c r="G7" s="3">
        <f t="shared" si="3"/>
        <v>7.647112479945914</v>
      </c>
      <c r="H7" s="3">
        <f t="shared" si="4"/>
        <v>7.761819167145103</v>
      </c>
      <c r="I7" s="3">
        <f t="shared" si="5"/>
        <v>8.06770366634294</v>
      </c>
      <c r="J7" s="3">
        <f t="shared" si="6"/>
        <v>8.411823727940506</v>
      </c>
      <c r="K7" s="3">
        <f t="shared" si="7"/>
        <v>8.679472664738611</v>
      </c>
      <c r="L7" s="3">
        <f t="shared" si="8"/>
        <v>8.947121601536718</v>
      </c>
      <c r="M7" s="3">
        <v>7.5</v>
      </c>
      <c r="N7" s="3">
        <v>7.7</v>
      </c>
      <c r="O7" s="3">
        <v>7.8</v>
      </c>
      <c r="P7" s="3">
        <v>8.1</v>
      </c>
      <c r="Q7" s="3">
        <v>8.4</v>
      </c>
      <c r="R7" s="3">
        <v>8.7</v>
      </c>
      <c r="S7" s="3">
        <v>8.9</v>
      </c>
    </row>
    <row r="8" spans="1:19" ht="15">
      <c r="A8" s="1" t="s">
        <v>3</v>
      </c>
      <c r="B8" s="1">
        <v>29447</v>
      </c>
      <c r="C8" s="1">
        <v>6362</v>
      </c>
      <c r="D8" s="1">
        <f t="shared" si="0"/>
        <v>35809</v>
      </c>
      <c r="E8" s="3">
        <f t="shared" si="1"/>
        <v>19.213826185404383</v>
      </c>
      <c r="F8" s="3">
        <f t="shared" si="2"/>
        <v>37.85046903219922</v>
      </c>
      <c r="G8" s="3">
        <f t="shared" si="3"/>
        <v>38.427652370808765</v>
      </c>
      <c r="H8" s="3">
        <f t="shared" si="4"/>
        <v>39.004067156370894</v>
      </c>
      <c r="I8" s="3">
        <f t="shared" si="5"/>
        <v>40.54117325120325</v>
      </c>
      <c r="J8" s="3">
        <f t="shared" si="6"/>
        <v>42.27041760788964</v>
      </c>
      <c r="K8" s="3">
        <f t="shared" si="7"/>
        <v>43.615385440867946</v>
      </c>
      <c r="L8" s="3">
        <f t="shared" si="8"/>
        <v>44.96035327384626</v>
      </c>
      <c r="M8" s="3">
        <v>37.9</v>
      </c>
      <c r="N8" s="3">
        <v>38.4</v>
      </c>
      <c r="O8" s="3">
        <v>39</v>
      </c>
      <c r="P8" s="3">
        <v>40.5</v>
      </c>
      <c r="Q8" s="3">
        <v>42.3</v>
      </c>
      <c r="R8" s="3">
        <v>43.6</v>
      </c>
      <c r="S8" s="3">
        <v>45</v>
      </c>
    </row>
    <row r="9" spans="1:19" ht="15">
      <c r="A9" s="1" t="s">
        <v>4</v>
      </c>
      <c r="B9" s="1">
        <v>19487</v>
      </c>
      <c r="C9" s="1">
        <v>3255</v>
      </c>
      <c r="D9" s="1">
        <f t="shared" si="0"/>
        <v>22742</v>
      </c>
      <c r="E9" s="3">
        <f t="shared" si="1"/>
        <v>12.20254224101389</v>
      </c>
      <c r="F9" s="3">
        <f t="shared" si="2"/>
        <v>24.038520113107726</v>
      </c>
      <c r="G9" s="3">
        <f t="shared" si="3"/>
        <v>24.40508448202778</v>
      </c>
      <c r="H9" s="3">
        <f t="shared" si="4"/>
        <v>24.771160749258197</v>
      </c>
      <c r="I9" s="3">
        <f t="shared" si="5"/>
        <v>25.74736412853931</v>
      </c>
      <c r="J9" s="3">
        <f t="shared" si="6"/>
        <v>26.84559293023056</v>
      </c>
      <c r="K9" s="3">
        <f t="shared" si="7"/>
        <v>27.699770887101533</v>
      </c>
      <c r="L9" s="3">
        <f t="shared" si="8"/>
        <v>28.553948843972503</v>
      </c>
      <c r="M9" s="3">
        <v>24</v>
      </c>
      <c r="N9" s="3">
        <v>24.4</v>
      </c>
      <c r="O9" s="3">
        <v>24.8</v>
      </c>
      <c r="P9" s="3">
        <v>25.7</v>
      </c>
      <c r="Q9" s="3">
        <v>26.9</v>
      </c>
      <c r="R9" s="3">
        <v>27.7</v>
      </c>
      <c r="S9" s="3">
        <v>28.6</v>
      </c>
    </row>
    <row r="10" spans="1:19" ht="15">
      <c r="A10" s="1" t="s">
        <v>5</v>
      </c>
      <c r="B10" s="1">
        <v>22082</v>
      </c>
      <c r="C10" s="1">
        <v>4110</v>
      </c>
      <c r="D10" s="1">
        <f t="shared" si="0"/>
        <v>26192</v>
      </c>
      <c r="E10" s="3">
        <f t="shared" si="1"/>
        <v>14.053688610352468</v>
      </c>
      <c r="F10" s="3">
        <f t="shared" si="2"/>
        <v>27.68520441484995</v>
      </c>
      <c r="G10" s="3">
        <f t="shared" si="3"/>
        <v>28.10737722070494</v>
      </c>
      <c r="H10" s="3">
        <f t="shared" si="4"/>
        <v>28.528987879015514</v>
      </c>
      <c r="I10" s="3">
        <f t="shared" si="5"/>
        <v>29.653282967843708</v>
      </c>
      <c r="J10" s="3">
        <f t="shared" si="6"/>
        <v>30.91811494277543</v>
      </c>
      <c r="K10" s="3">
        <f t="shared" si="7"/>
        <v>31.901873145500105</v>
      </c>
      <c r="L10" s="3">
        <f t="shared" si="8"/>
        <v>32.88563134822478</v>
      </c>
      <c r="M10" s="3">
        <v>27.7</v>
      </c>
      <c r="N10" s="3">
        <v>28.1</v>
      </c>
      <c r="O10" s="3">
        <v>28.5</v>
      </c>
      <c r="P10" s="3">
        <v>29.7</v>
      </c>
      <c r="Q10" s="3">
        <v>30.9</v>
      </c>
      <c r="R10" s="3">
        <v>31.9</v>
      </c>
      <c r="S10" s="3">
        <v>32.9</v>
      </c>
    </row>
    <row r="11" spans="1:19" ht="15">
      <c r="A11" s="1" t="s">
        <v>6</v>
      </c>
      <c r="B11" s="1">
        <v>7527</v>
      </c>
      <c r="C11" s="1">
        <v>1550</v>
      </c>
      <c r="D11" s="1">
        <f t="shared" si="0"/>
        <v>9077</v>
      </c>
      <c r="E11" s="3">
        <f t="shared" si="1"/>
        <v>4.870392925938048</v>
      </c>
      <c r="F11" s="3">
        <f t="shared" si="2"/>
        <v>9.594479248380917</v>
      </c>
      <c r="G11" s="3">
        <f t="shared" si="3"/>
        <v>9.740785851876096</v>
      </c>
      <c r="H11" s="3">
        <f t="shared" si="4"/>
        <v>9.886897639654237</v>
      </c>
      <c r="I11" s="3">
        <f t="shared" si="5"/>
        <v>10.27652907372928</v>
      </c>
      <c r="J11" s="3">
        <f t="shared" si="6"/>
        <v>10.714864437063705</v>
      </c>
      <c r="K11" s="3">
        <f t="shared" si="7"/>
        <v>11.055791941879368</v>
      </c>
      <c r="L11" s="3">
        <f t="shared" si="8"/>
        <v>11.39671944669503</v>
      </c>
      <c r="M11" s="3">
        <v>9.6</v>
      </c>
      <c r="N11" s="3">
        <v>9.7</v>
      </c>
      <c r="O11" s="3">
        <v>9.9</v>
      </c>
      <c r="P11" s="3">
        <v>10.3</v>
      </c>
      <c r="Q11" s="3">
        <v>10.7</v>
      </c>
      <c r="R11" s="3">
        <v>11.1</v>
      </c>
      <c r="S11" s="3">
        <v>11.4</v>
      </c>
    </row>
    <row r="12" spans="1:19" ht="15">
      <c r="A12" s="1" t="s">
        <v>7</v>
      </c>
      <c r="B12" s="1">
        <v>6177</v>
      </c>
      <c r="C12" s="1">
        <v>1076</v>
      </c>
      <c r="D12" s="1">
        <f t="shared" si="0"/>
        <v>7253</v>
      </c>
      <c r="E12" s="3">
        <f t="shared" si="1"/>
        <v>3.891699888931218</v>
      </c>
      <c r="F12" s="3">
        <f t="shared" si="2"/>
        <v>7.666493113198943</v>
      </c>
      <c r="G12" s="3">
        <f t="shared" si="3"/>
        <v>7.783399777862436</v>
      </c>
      <c r="H12" s="3">
        <f t="shared" si="4"/>
        <v>7.900150774530373</v>
      </c>
      <c r="I12" s="3">
        <f t="shared" si="5"/>
        <v>8.211486765644871</v>
      </c>
      <c r="J12" s="3">
        <f t="shared" si="6"/>
        <v>8.56173975564868</v>
      </c>
      <c r="K12" s="3">
        <f t="shared" si="7"/>
        <v>8.834158747873865</v>
      </c>
      <c r="L12" s="3">
        <f t="shared" si="8"/>
        <v>9.10657774009905</v>
      </c>
      <c r="M12" s="3">
        <v>7.7</v>
      </c>
      <c r="N12" s="3">
        <v>7.8</v>
      </c>
      <c r="O12" s="3">
        <v>7.9</v>
      </c>
      <c r="P12" s="3">
        <v>8.2</v>
      </c>
      <c r="Q12" s="3">
        <v>8.6</v>
      </c>
      <c r="R12" s="3">
        <v>8.8</v>
      </c>
      <c r="S12" s="3">
        <v>9.1</v>
      </c>
    </row>
    <row r="13" spans="1:19" ht="15">
      <c r="A13" s="1" t="s">
        <v>8</v>
      </c>
      <c r="B13" s="1">
        <v>6889</v>
      </c>
      <c r="C13" s="1">
        <v>1823</v>
      </c>
      <c r="D13" s="1">
        <f t="shared" si="0"/>
        <v>8712</v>
      </c>
      <c r="E13" s="3">
        <f t="shared" si="1"/>
        <v>4.674547005703677</v>
      </c>
      <c r="F13" s="3">
        <f t="shared" si="2"/>
        <v>9.208670619356017</v>
      </c>
      <c r="G13" s="3">
        <f t="shared" si="3"/>
        <v>9.349094011407354</v>
      </c>
      <c r="H13" s="3">
        <f t="shared" si="4"/>
        <v>9.489330421578465</v>
      </c>
      <c r="I13" s="3">
        <f t="shared" si="5"/>
        <v>9.863294182034759</v>
      </c>
      <c r="J13" s="3">
        <f t="shared" si="6"/>
        <v>10.28400341254809</v>
      </c>
      <c r="K13" s="3">
        <f t="shared" si="7"/>
        <v>10.611221702947345</v>
      </c>
      <c r="L13" s="3">
        <f t="shared" si="8"/>
        <v>10.938439993346604</v>
      </c>
      <c r="M13" s="3">
        <v>9.2</v>
      </c>
      <c r="N13" s="3">
        <v>9.4</v>
      </c>
      <c r="O13" s="3">
        <v>9.5</v>
      </c>
      <c r="P13" s="3">
        <v>9.9</v>
      </c>
      <c r="Q13" s="3">
        <v>10.3</v>
      </c>
      <c r="R13" s="3">
        <v>10.6</v>
      </c>
      <c r="S13" s="3">
        <v>10.9</v>
      </c>
    </row>
    <row r="14" spans="1:19" ht="15">
      <c r="A14" s="1" t="s">
        <v>9</v>
      </c>
      <c r="B14" s="1">
        <v>2613</v>
      </c>
      <c r="C14" s="1">
        <v>610</v>
      </c>
      <c r="D14" s="1">
        <f t="shared" si="0"/>
        <v>3223</v>
      </c>
      <c r="E14" s="3">
        <f t="shared" si="1"/>
        <v>1.7293463038777495</v>
      </c>
      <c r="F14" s="3">
        <f t="shared" si="2"/>
        <v>3.406743044787012</v>
      </c>
      <c r="G14" s="3">
        <f t="shared" si="3"/>
        <v>3.458692607755499</v>
      </c>
      <c r="H14" s="3">
        <f t="shared" si="4"/>
        <v>3.5105729968718316</v>
      </c>
      <c r="I14" s="3">
        <f t="shared" si="5"/>
        <v>3.6489207011820515</v>
      </c>
      <c r="J14" s="3">
        <f t="shared" si="6"/>
        <v>3.804561868531049</v>
      </c>
      <c r="K14" s="3">
        <f t="shared" si="7"/>
        <v>3.925616109802491</v>
      </c>
      <c r="L14" s="3">
        <f t="shared" si="8"/>
        <v>4.046670351073933</v>
      </c>
      <c r="M14" s="3">
        <v>3.4</v>
      </c>
      <c r="N14" s="3">
        <v>3.5</v>
      </c>
      <c r="O14" s="3">
        <v>3.5</v>
      </c>
      <c r="P14" s="3">
        <v>3.6</v>
      </c>
      <c r="Q14" s="3">
        <v>3.8</v>
      </c>
      <c r="R14" s="3">
        <v>3.9</v>
      </c>
      <c r="S14" s="3">
        <v>4</v>
      </c>
    </row>
    <row r="15" spans="1:19" ht="15">
      <c r="A15" s="1" t="s">
        <v>10</v>
      </c>
      <c r="B15" s="1">
        <v>8758</v>
      </c>
      <c r="C15" s="1">
        <v>1271</v>
      </c>
      <c r="D15" s="1">
        <f t="shared" si="0"/>
        <v>10029</v>
      </c>
      <c r="E15" s="3">
        <f t="shared" si="1"/>
        <v>5.3812020110424905</v>
      </c>
      <c r="F15" s="3">
        <f t="shared" si="2"/>
        <v>10.600752713673264</v>
      </c>
      <c r="G15" s="3">
        <f t="shared" si="3"/>
        <v>10.762404022084981</v>
      </c>
      <c r="H15" s="3">
        <f t="shared" si="4"/>
        <v>10.923840082416257</v>
      </c>
      <c r="I15" s="3">
        <f t="shared" si="5"/>
        <v>11.354336243299656</v>
      </c>
      <c r="J15" s="3">
        <f t="shared" si="6"/>
        <v>11.838644424293479</v>
      </c>
      <c r="K15" s="3">
        <f t="shared" si="7"/>
        <v>12.215328565066454</v>
      </c>
      <c r="L15" s="3">
        <f t="shared" si="8"/>
        <v>12.592012705839426</v>
      </c>
      <c r="M15" s="3">
        <v>10.6</v>
      </c>
      <c r="N15" s="3">
        <v>10.8</v>
      </c>
      <c r="O15" s="3">
        <v>10.9</v>
      </c>
      <c r="P15" s="3">
        <v>11.4</v>
      </c>
      <c r="Q15" s="3">
        <v>11.8</v>
      </c>
      <c r="R15" s="3">
        <v>12.2</v>
      </c>
      <c r="S15" s="3">
        <v>12.6</v>
      </c>
    </row>
    <row r="16" spans="1:19" ht="15">
      <c r="A16" s="1" t="s">
        <v>11</v>
      </c>
      <c r="B16" s="1">
        <v>5951</v>
      </c>
      <c r="C16" s="1">
        <v>1322</v>
      </c>
      <c r="D16" s="1">
        <f t="shared" si="0"/>
        <v>7273</v>
      </c>
      <c r="E16" s="3">
        <f t="shared" si="1"/>
        <v>3.9024311722317315</v>
      </c>
      <c r="F16" s="3">
        <f t="shared" si="2"/>
        <v>7.6876333120496225</v>
      </c>
      <c r="G16" s="3">
        <f t="shared" si="3"/>
        <v>7.804862344463463</v>
      </c>
      <c r="H16" s="3">
        <f t="shared" si="4"/>
        <v>7.921935279630414</v>
      </c>
      <c r="I16" s="3">
        <f t="shared" si="5"/>
        <v>8.234129773408954</v>
      </c>
      <c r="J16" s="3">
        <f t="shared" si="6"/>
        <v>8.585348578909809</v>
      </c>
      <c r="K16" s="3">
        <f t="shared" si="7"/>
        <v>8.85851876096603</v>
      </c>
      <c r="L16" s="3">
        <f t="shared" si="8"/>
        <v>9.131688943022253</v>
      </c>
      <c r="M16" s="3">
        <v>7.7</v>
      </c>
      <c r="N16" s="3">
        <v>7.8</v>
      </c>
      <c r="O16" s="3">
        <v>7.9</v>
      </c>
      <c r="P16" s="3">
        <v>8.2</v>
      </c>
      <c r="Q16" s="3">
        <v>8.6</v>
      </c>
      <c r="R16" s="3">
        <v>8.9</v>
      </c>
      <c r="S16" s="3">
        <v>9.1</v>
      </c>
    </row>
    <row r="17" spans="1:19" ht="15">
      <c r="A17" s="1" t="s">
        <v>12</v>
      </c>
      <c r="B17" s="1">
        <v>2363</v>
      </c>
      <c r="C17" s="1">
        <v>502</v>
      </c>
      <c r="D17" s="1">
        <f t="shared" si="0"/>
        <v>2865</v>
      </c>
      <c r="E17" s="3">
        <f t="shared" si="1"/>
        <v>1.5372563327985578</v>
      </c>
      <c r="F17" s="3">
        <f t="shared" si="2"/>
        <v>3.0283334853598474</v>
      </c>
      <c r="G17" s="3">
        <f t="shared" si="3"/>
        <v>3.0745126655971156</v>
      </c>
      <c r="H17" s="3">
        <f t="shared" si="4"/>
        <v>3.1206303555810724</v>
      </c>
      <c r="I17" s="3">
        <f t="shared" si="5"/>
        <v>3.2436108622049566</v>
      </c>
      <c r="J17" s="3">
        <f t="shared" si="6"/>
        <v>3.381963932156827</v>
      </c>
      <c r="K17" s="3">
        <f t="shared" si="7"/>
        <v>3.4895718754527265</v>
      </c>
      <c r="L17" s="3">
        <f t="shared" si="8"/>
        <v>3.597179818748625</v>
      </c>
      <c r="M17" s="3">
        <v>3</v>
      </c>
      <c r="N17" s="3">
        <v>3.1</v>
      </c>
      <c r="O17" s="3">
        <v>3.1</v>
      </c>
      <c r="P17" s="3">
        <v>3.2</v>
      </c>
      <c r="Q17" s="3">
        <v>3.4</v>
      </c>
      <c r="R17" s="3">
        <v>3.5</v>
      </c>
      <c r="S17" s="3">
        <v>3.6</v>
      </c>
    </row>
    <row r="18" spans="1:19" ht="15">
      <c r="A18" s="1" t="s">
        <v>13</v>
      </c>
      <c r="B18" s="1">
        <v>6365</v>
      </c>
      <c r="C18" s="1">
        <v>1021</v>
      </c>
      <c r="D18" s="1">
        <f t="shared" si="0"/>
        <v>7386</v>
      </c>
      <c r="E18" s="3">
        <f t="shared" si="1"/>
        <v>3.963062922879632</v>
      </c>
      <c r="F18" s="3">
        <f t="shared" si="2"/>
        <v>7.807075435555961</v>
      </c>
      <c r="G18" s="3">
        <f t="shared" si="3"/>
        <v>7.926125845759264</v>
      </c>
      <c r="H18" s="3">
        <f t="shared" si="4"/>
        <v>8.045017733445654</v>
      </c>
      <c r="I18" s="3">
        <f t="shared" si="5"/>
        <v>8.362062767276024</v>
      </c>
      <c r="J18" s="3">
        <f t="shared" si="6"/>
        <v>8.71873843033519</v>
      </c>
      <c r="K18" s="3">
        <f t="shared" si="7"/>
        <v>8.996152834936765</v>
      </c>
      <c r="L18" s="3">
        <f t="shared" si="8"/>
        <v>9.27356723953834</v>
      </c>
      <c r="M18" s="3">
        <v>7.8</v>
      </c>
      <c r="N18" s="3">
        <v>7.9</v>
      </c>
      <c r="O18" s="3">
        <v>8</v>
      </c>
      <c r="P18" s="3">
        <v>8.4</v>
      </c>
      <c r="Q18" s="3">
        <v>8.7</v>
      </c>
      <c r="R18" s="3">
        <v>9</v>
      </c>
      <c r="S18" s="3">
        <v>9.3</v>
      </c>
    </row>
    <row r="19" spans="1:19" ht="15">
      <c r="A19" s="1" t="s">
        <v>14</v>
      </c>
      <c r="B19" s="1">
        <v>3050</v>
      </c>
      <c r="C19" s="1">
        <v>800</v>
      </c>
      <c r="D19" s="1">
        <f t="shared" si="0"/>
        <v>3850</v>
      </c>
      <c r="E19" s="3">
        <f t="shared" si="1"/>
        <v>2.0657720353488473</v>
      </c>
      <c r="F19" s="3">
        <f t="shared" si="2"/>
        <v>4.0694882787558155</v>
      </c>
      <c r="G19" s="3">
        <f t="shared" si="3"/>
        <v>4.131544070697695</v>
      </c>
      <c r="H19" s="3">
        <f t="shared" si="4"/>
        <v>4.19351723175816</v>
      </c>
      <c r="I19" s="3">
        <f t="shared" si="5"/>
        <v>4.358778994586068</v>
      </c>
      <c r="J19" s="3">
        <f t="shared" si="6"/>
        <v>4.544698477767464</v>
      </c>
      <c r="K19" s="3">
        <f t="shared" si="7"/>
        <v>4.689302520241884</v>
      </c>
      <c r="L19" s="3">
        <f t="shared" si="8"/>
        <v>4.833906562716303</v>
      </c>
      <c r="M19" s="3">
        <v>4.1</v>
      </c>
      <c r="N19" s="3">
        <v>4.1</v>
      </c>
      <c r="O19" s="3">
        <v>4.2</v>
      </c>
      <c r="P19" s="3">
        <v>4.4</v>
      </c>
      <c r="Q19" s="3">
        <v>4.6</v>
      </c>
      <c r="R19" s="3">
        <v>4.7</v>
      </c>
      <c r="S19" s="3">
        <v>4.8</v>
      </c>
    </row>
    <row r="20" spans="1:19" ht="15">
      <c r="A20" s="18" t="s">
        <v>15</v>
      </c>
      <c r="B20" s="18">
        <v>6407</v>
      </c>
      <c r="C20" s="18">
        <v>1235</v>
      </c>
      <c r="D20" s="18">
        <f t="shared" si="0"/>
        <v>7642</v>
      </c>
      <c r="E20" s="19">
        <f>D20/$D$23*100</f>
        <v>4.100423349126205</v>
      </c>
      <c r="F20" s="19">
        <f t="shared" si="2"/>
        <v>8.077669980844659</v>
      </c>
      <c r="G20" s="19">
        <f t="shared" si="3"/>
        <v>8.20084669825241</v>
      </c>
      <c r="H20" s="19">
        <f t="shared" si="4"/>
        <v>8.323859398726198</v>
      </c>
      <c r="I20" s="19">
        <f t="shared" si="5"/>
        <v>8.651893266656293</v>
      </c>
      <c r="J20" s="19">
        <f t="shared" si="6"/>
        <v>9.020931368077651</v>
      </c>
      <c r="K20" s="19">
        <f t="shared" si="7"/>
        <v>9.307961002516487</v>
      </c>
      <c r="L20" s="19">
        <f t="shared" si="8"/>
        <v>9.594990636955322</v>
      </c>
      <c r="M20" s="19">
        <v>8.1</v>
      </c>
      <c r="N20" s="19">
        <v>8.2</v>
      </c>
      <c r="O20" s="19">
        <v>8.4</v>
      </c>
      <c r="P20" s="19">
        <v>8.7</v>
      </c>
      <c r="Q20" s="19">
        <v>9</v>
      </c>
      <c r="R20" s="19">
        <v>9.3</v>
      </c>
      <c r="S20" s="19">
        <v>9.6</v>
      </c>
    </row>
    <row r="21" spans="1:19" ht="15">
      <c r="A21" s="18" t="s">
        <v>16</v>
      </c>
      <c r="B21" s="18">
        <v>10443</v>
      </c>
      <c r="C21" s="18">
        <v>2007</v>
      </c>
      <c r="D21" s="18">
        <f t="shared" si="0"/>
        <v>12450</v>
      </c>
      <c r="E21" s="19">
        <f t="shared" si="1"/>
        <v>6.680223854569649</v>
      </c>
      <c r="F21" s="19">
        <f t="shared" si="2"/>
        <v>13.159773784548026</v>
      </c>
      <c r="G21" s="19">
        <f t="shared" si="3"/>
        <v>13.360447709139299</v>
      </c>
      <c r="H21" s="19">
        <f t="shared" si="4"/>
        <v>13.560854424776387</v>
      </c>
      <c r="I21" s="19">
        <f t="shared" si="5"/>
        <v>14.095272333141958</v>
      </c>
      <c r="J21" s="19">
        <f t="shared" si="6"/>
        <v>14.696492480053228</v>
      </c>
      <c r="K21" s="19">
        <f t="shared" si="7"/>
        <v>15.164108149873103</v>
      </c>
      <c r="L21" s="19">
        <f t="shared" si="8"/>
        <v>15.631723819692978</v>
      </c>
      <c r="M21" s="19">
        <v>13.2</v>
      </c>
      <c r="N21" s="19">
        <v>13.4</v>
      </c>
      <c r="O21" s="19">
        <v>13.6</v>
      </c>
      <c r="P21" s="19">
        <v>14.1</v>
      </c>
      <c r="Q21" s="19">
        <v>14.7</v>
      </c>
      <c r="R21" s="19">
        <v>15.2</v>
      </c>
      <c r="S21" s="19">
        <v>15.7</v>
      </c>
    </row>
    <row r="22" spans="1:19" ht="15">
      <c r="A22" s="18" t="s">
        <v>17</v>
      </c>
      <c r="B22" s="18">
        <v>5566</v>
      </c>
      <c r="C22" s="18">
        <v>1023</v>
      </c>
      <c r="D22" s="18">
        <f t="shared" si="0"/>
        <v>6589</v>
      </c>
      <c r="E22" s="19">
        <f t="shared" si="1"/>
        <v>3.53542128335417</v>
      </c>
      <c r="F22" s="19">
        <f t="shared" si="2"/>
        <v>6.96463851135638</v>
      </c>
      <c r="G22" s="19">
        <f t="shared" si="3"/>
        <v>7.07084256670834</v>
      </c>
      <c r="H22" s="19">
        <f t="shared" si="4"/>
        <v>7.176905205208965</v>
      </c>
      <c r="I22" s="19">
        <f t="shared" si="5"/>
        <v>7.459738907877298</v>
      </c>
      <c r="J22" s="19">
        <f t="shared" si="6"/>
        <v>7.777926823379173</v>
      </c>
      <c r="K22" s="19">
        <f t="shared" si="7"/>
        <v>8.025406313213965</v>
      </c>
      <c r="L22" s="19">
        <f t="shared" si="8"/>
        <v>8.272885803048757</v>
      </c>
      <c r="M22" s="19">
        <v>6.9</v>
      </c>
      <c r="N22" s="19">
        <v>7</v>
      </c>
      <c r="O22" s="19">
        <v>7.1</v>
      </c>
      <c r="P22" s="19">
        <v>7.4</v>
      </c>
      <c r="Q22" s="19">
        <v>7.7</v>
      </c>
      <c r="R22" s="19">
        <v>8</v>
      </c>
      <c r="S22" s="19">
        <v>8.2</v>
      </c>
    </row>
    <row r="23" spans="1:19" ht="15">
      <c r="A23" s="2" t="s">
        <v>21</v>
      </c>
      <c r="B23" s="2">
        <v>155810</v>
      </c>
      <c r="C23" s="2">
        <f>SUM(C5:C22)</f>
        <v>30561</v>
      </c>
      <c r="D23" s="2">
        <f>SUM(D5:D22)</f>
        <v>186371</v>
      </c>
      <c r="E23" s="5">
        <f>SUM(E5:E22)</f>
        <v>99.99999999999999</v>
      </c>
      <c r="F23" s="7">
        <v>196.996</v>
      </c>
      <c r="G23" s="2">
        <v>200</v>
      </c>
      <c r="H23" s="2">
        <v>203</v>
      </c>
      <c r="I23" s="2">
        <v>211</v>
      </c>
      <c r="J23" s="2">
        <v>220</v>
      </c>
      <c r="K23" s="2">
        <v>227</v>
      </c>
      <c r="L23" s="2">
        <v>234</v>
      </c>
      <c r="M23" s="5">
        <v>196.99999999999997</v>
      </c>
      <c r="N23" s="5">
        <v>200</v>
      </c>
      <c r="O23" s="5">
        <v>203</v>
      </c>
      <c r="P23" s="5">
        <v>210.99999999999997</v>
      </c>
      <c r="Q23" s="5">
        <v>219.99999999999997</v>
      </c>
      <c r="R23" s="5">
        <v>227</v>
      </c>
      <c r="S23" s="5">
        <v>234</v>
      </c>
    </row>
    <row r="25" spans="6:12" ht="15">
      <c r="F25" s="4"/>
      <c r="G25" s="4"/>
      <c r="H25" s="4"/>
      <c r="I25" s="4"/>
      <c r="J25" s="4"/>
      <c r="K25" s="4"/>
      <c r="L25" s="4"/>
    </row>
    <row r="26" spans="6:12" ht="15">
      <c r="F26" s="4"/>
      <c r="G26" s="4"/>
      <c r="H26" s="4"/>
      <c r="I26" s="4"/>
      <c r="J26" s="4"/>
      <c r="K26" s="4"/>
      <c r="L26" s="4"/>
    </row>
    <row r="27" spans="6:12" ht="15">
      <c r="F27" s="4"/>
      <c r="G27" s="4"/>
      <c r="H27" s="4"/>
      <c r="I27" s="4"/>
      <c r="J27" s="4"/>
      <c r="K27" s="4"/>
      <c r="L27" s="4"/>
    </row>
    <row r="28" spans="6:12" ht="15">
      <c r="F28" s="4"/>
      <c r="G28" s="4"/>
      <c r="H28" s="4"/>
      <c r="I28" s="4"/>
      <c r="J28" s="4"/>
      <c r="K28" s="4"/>
      <c r="L28" s="4"/>
    </row>
    <row r="29" spans="6:12" ht="15">
      <c r="F29" s="4"/>
      <c r="G29" s="4"/>
      <c r="H29" s="4"/>
      <c r="I29" s="4"/>
      <c r="J29" s="4"/>
      <c r="K29" s="4"/>
      <c r="L29" s="4"/>
    </row>
    <row r="30" spans="6:12" ht="15">
      <c r="F30" s="4"/>
      <c r="G30" s="4"/>
      <c r="H30" s="4"/>
      <c r="I30" s="4"/>
      <c r="J30" s="4"/>
      <c r="K30" s="4"/>
      <c r="L30" s="4"/>
    </row>
    <row r="31" spans="6:12" ht="15">
      <c r="F31" s="4"/>
      <c r="G31" s="4"/>
      <c r="H31" s="4"/>
      <c r="I31" s="4"/>
      <c r="J31" s="4"/>
      <c r="K31" s="4"/>
      <c r="L31" s="4"/>
    </row>
    <row r="32" spans="6:12" ht="15">
      <c r="F32" s="4"/>
      <c r="G32" s="4"/>
      <c r="H32" s="4"/>
      <c r="I32" s="4"/>
      <c r="J32" s="4"/>
      <c r="K32" s="4"/>
      <c r="L32" s="4"/>
    </row>
    <row r="33" spans="6:12" ht="15">
      <c r="F33" s="4"/>
      <c r="G33" s="4"/>
      <c r="H33" s="4"/>
      <c r="I33" s="4"/>
      <c r="J33" s="4"/>
      <c r="K33" s="4"/>
      <c r="L33" s="4"/>
    </row>
    <row r="34" spans="6:12" ht="15">
      <c r="F34" s="4"/>
      <c r="G34" s="4"/>
      <c r="H34" s="4"/>
      <c r="I34" s="4"/>
      <c r="J34" s="4"/>
      <c r="K34" s="4"/>
      <c r="L34" s="4"/>
    </row>
    <row r="35" spans="6:12" ht="15">
      <c r="F35" s="4"/>
      <c r="G35" s="4"/>
      <c r="H35" s="4"/>
      <c r="I35" s="4"/>
      <c r="J35" s="4"/>
      <c r="K35" s="4"/>
      <c r="L35" s="4"/>
    </row>
    <row r="36" spans="6:12" ht="15">
      <c r="F36" s="4"/>
      <c r="G36" s="4"/>
      <c r="H36" s="4"/>
      <c r="I36" s="4"/>
      <c r="J36" s="4"/>
      <c r="K36" s="4"/>
      <c r="L36" s="4"/>
    </row>
    <row r="37" spans="6:12" ht="15">
      <c r="F37" s="4"/>
      <c r="G37" s="4"/>
      <c r="H37" s="4"/>
      <c r="I37" s="4"/>
      <c r="J37" s="4"/>
      <c r="K37" s="4"/>
      <c r="L37" s="4"/>
    </row>
    <row r="38" spans="6:12" ht="15">
      <c r="F38" s="4"/>
      <c r="G38" s="4"/>
      <c r="H38" s="4"/>
      <c r="I38" s="4"/>
      <c r="J38" s="4"/>
      <c r="K38" s="4"/>
      <c r="L38" s="4"/>
    </row>
    <row r="39" spans="6:12" ht="15">
      <c r="F39" s="4"/>
      <c r="G39" s="4"/>
      <c r="H39" s="4"/>
      <c r="I39" s="4"/>
      <c r="J39" s="4"/>
      <c r="K39" s="4"/>
      <c r="L39" s="4"/>
    </row>
    <row r="40" spans="6:12" ht="15">
      <c r="F40" s="4"/>
      <c r="G40" s="4"/>
      <c r="H40" s="4"/>
      <c r="I40" s="4"/>
      <c r="J40" s="4"/>
      <c r="K40" s="4"/>
      <c r="L40" s="4"/>
    </row>
    <row r="41" spans="6:12" ht="15">
      <c r="F41" s="4"/>
      <c r="G41" s="4"/>
      <c r="H41" s="4"/>
      <c r="I41" s="4"/>
      <c r="J41" s="4"/>
      <c r="K41" s="4"/>
      <c r="L41" s="4"/>
    </row>
    <row r="42" spans="6:12" ht="15">
      <c r="F42" s="4"/>
      <c r="G42" s="4"/>
      <c r="H42" s="4"/>
      <c r="I42" s="4"/>
      <c r="J42" s="4"/>
      <c r="K42" s="4"/>
      <c r="L42" s="4"/>
    </row>
    <row r="43" spans="6:12" ht="15">
      <c r="F43" s="4"/>
      <c r="G43" s="4"/>
      <c r="H43" s="4"/>
      <c r="I43" s="4"/>
      <c r="J43" s="4"/>
      <c r="K43" s="4"/>
      <c r="L43" s="4"/>
    </row>
    <row r="44" spans="6:12" ht="15">
      <c r="F44" s="4"/>
      <c r="G44" s="4"/>
      <c r="H44" s="4"/>
      <c r="I44" s="4"/>
      <c r="J44" s="4"/>
      <c r="K44" s="4"/>
      <c r="L44" s="4"/>
    </row>
  </sheetData>
  <mergeCells count="5">
    <mergeCell ref="A3:A4"/>
    <mergeCell ref="F3:L3"/>
    <mergeCell ref="M3:S3"/>
    <mergeCell ref="D3:D4"/>
    <mergeCell ref="E3:E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2019-01-25T07:37:56Z</dcterms:modified>
  <cp:category/>
  <cp:version/>
  <cp:contentType/>
  <cp:contentStatus/>
</cp:coreProperties>
</file>