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40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<sst xmlns="http://schemas.openxmlformats.org/spreadsheetml/2006/main" count="92" uniqueCount="90">
  <si>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</si>
  <si>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</si>
  <si>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</si>
  <si>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</si>
  <si>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</si>
  <si>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</si>
  <si>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</si>
  <si>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</si>
  <si>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</si>
  <si>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</si>
  <si>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</si>
  <si>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</si>
  <si>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</si>
  <si>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</si>
  <si>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</si>
  <si>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</si>
  <si>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</si>
  <si>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</si>
  <si>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</si>
  <si>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</si>
  <si>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</si>
  <si>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</si>
  <si>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</si>
  <si>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</si>
  <si>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1 14 06000 00 0000 430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</si>
  <si>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</si>
  <si>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</si>
  <si>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Утверждены</t>
  </si>
  <si>
    <t xml:space="preserve">1 13 01000 00 0000 130 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</si>
  <si>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</si>
  <si>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 (работ) и компенсации затрат государства</t>
  </si>
  <si>
    <t xml:space="preserve">Доходы от оказания платных услуг  (работ) </t>
  </si>
  <si>
    <t xml:space="preserve"> решением  cовета  депутатов </t>
  </si>
  <si>
    <t>1 16 00000 00 0000 000</t>
  </si>
  <si>
    <t>Штрафы, санкции, возмещение ущерба</t>
  </si>
  <si>
    <t>1 0300000 00 0000 000</t>
  </si>
  <si>
    <t xml:space="preserve">Налоги на товары (работы, услуги), реализуемые на территории Российской Федерации 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</si>
  <si>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</si>
  <si>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</si>
  <si>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</si>
  <si>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на осуществление отдельных государственных полномочий в сфере профилактики безнадзорнасти и правонарушений несовершеннолетних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</si>
  <si>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</si>
  <si>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РФ</t>
  </si>
  <si>
    <t xml:space="preserve">на обеспечение выплат стимулирующего характера работникам муниципальных учреждений культуры Ленинградской </t>
  </si>
  <si>
    <t>Прочие субсидии бюджетам городских поселений, в том числе:</t>
  </si>
  <si>
    <t>Субсидии бюджетам бюджетной системы Российской Федерации (межбюджетные субсидии)</t>
  </si>
  <si>
    <t>Дотации бюджетам бюджетной системы РФ</t>
  </si>
  <si>
    <t>Безвозмездные поступления от других бюджетов бюджетной системы РФ</t>
  </si>
  <si>
    <t>2 02 00000 00 0000 000</t>
  </si>
  <si>
    <t xml:space="preserve">Безвозмездные поступления </t>
  </si>
  <si>
    <t>1 17 00000 00 0000 000</t>
  </si>
  <si>
    <t>Прочие неналоговые доходы</t>
  </si>
  <si>
    <t>(Приложение 1)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</si>
  <si>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</si>
  <si>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2 02 10000 00 0000 150</t>
  </si>
  <si>
    <t>2 02 20000 00 0000 150</t>
  </si>
  <si>
    <t>2 02 30000 00 0000 150</t>
  </si>
  <si>
    <t>2 02 35118 13 0000 150</t>
  </si>
  <si>
    <t>2 02 30024 13 0000 150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</si>
  <si>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</si>
  <si>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1 17 05000  00 0000 180</t>
  </si>
  <si>
    <t xml:space="preserve">Прочие неналоговые доходы 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</si>
  <si>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</si>
  <si>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</si>
  <si>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 2 02 20 077 13 0000 150</t>
  </si>
  <si>
    <t>2 02 29 999 13 0000 150</t>
  </si>
  <si>
    <t>Субвенции бюджетам городских поселений на выполнение передаваемых полномочий субъектов РФ, из них:</t>
  </si>
  <si>
    <t>на реализацию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</si>
  <si>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Сумма  (тыс. руб.)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</si>
  <si>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</si>
  <si>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</si>
  <si>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на поддержку развития общественной инфраструктуры муниципального значения</t>
  </si>
  <si>
    <t xml:space="preserve">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</si>
  <si>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</si>
  <si>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</si>
  <si>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МО "Город Отрадное" четвертого созыва</t>
  </si>
  <si>
    <t>Прогнозируемые поступления
налоговых, неналоговых доходов и безвозмездных поступлений в бюджет Отрадненского городского поселения Кировского муниципального района Ленинградской области на  2023 год и на плановый период на 2024 и 2025 годов</t>
  </si>
  <si>
    <t>на мероприятия по созданию мест (площадок) накопления твердых коммунальных отходов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</si>
  <si>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</si>
  <si>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</si>
  <si>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от 07 декабря 2022 года № 65</t>
  </si>
  <si>
    <t>(в редакции решения совета депутатов</t>
  </si>
  <si>
    <t>от ____ марта 2023 года №____)</t>
  </si>
  <si>
    <t>2 07 00000 00 0000 150</t>
  </si>
  <si>
    <t>Прочие безвозмездные поступления</t>
  </si>
  <si>
    <t>2 07 05030 13 0000 150</t>
  </si>
  <si>
    <t>Прочие безвозмездные поступления в бюджеты городских поселений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</si>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</sst>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\ _₽_-;\-* #,##0.0\ _₽_-;_-* &quot;-&quot;?\ _₽_-;_-@_-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2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/>
    </xf>
    <xf numFmtId="174" fontId="47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/>
    </xf>
    <xf numFmtId="174" fontId="2" fillId="32" borderId="10" xfId="0" applyNumberFormat="1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2" fillId="0" borderId="11" xfId="0" applyNumberFormat="1" applyFont="1" applyFill="1" applyBorder="1" applyAlignment="1">
      <alignment horizontal="center"/>
    </xf>
    <xf numFmtId="174" fontId="4" fillId="0" borderId="10" xfId="0" applyNumberFormat="1" applyFont="1" applyFill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2" fillId="32" borderId="10" xfId="0" applyNumberFormat="1" applyFont="1" applyFill="1" applyBorder="1" applyAlignment="1">
      <alignment horizontal="center" wrapText="1"/>
    </xf>
    <xf numFmtId="174" fontId="2" fillId="32" borderId="10" xfId="0" applyNumberFormat="1" applyFont="1" applyFill="1" applyBorder="1" applyAlignment="1">
      <alignment horizontal="center"/>
    </xf>
    <xf numFmtId="174" fontId="2" fillId="33" borderId="10" xfId="0" applyNumberFormat="1" applyFont="1" applyFill="1" applyBorder="1" applyAlignment="1">
      <alignment horizontal="center"/>
    </xf>
    <xf numFmtId="174" fontId="2" fillId="33" borderId="11" xfId="0" applyNumberFormat="1" applyFont="1" applyFill="1" applyBorder="1" applyAlignment="1">
      <alignment horizontal="center"/>
    </xf>
    <xf numFmtId="174" fontId="4" fillId="33" borderId="11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174" fontId="2" fillId="34" borderId="1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/>
    </xf>
    <xf numFmtId="174" fontId="7" fillId="33" borderId="10" xfId="0" applyNumberFormat="1" applyFont="1" applyFill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4" fontId="8" fillId="33" borderId="10" xfId="0" applyNumberFormat="1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32" borderId="13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5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SheetLayoutView="100" zoomScalePageLayoutView="0" workbookViewId="0" topLeftCell="A46">
      <selection activeCell="E58" sqref="E58"/>
    </sheetView>
  </sheetViews>
  <sheetFormatPr defaultColWidth="9.00390625" defaultRowHeight="12.75"/>
  <cols>
    <col min="1" max="1" width="25.75390625" style="16" customWidth="1"/>
    <col min="2" max="3" width="9.125" style="16" customWidth="1"/>
    <col min="4" max="4" width="50.25390625" style="16" customWidth="1"/>
    <col min="5" max="5" width="18.375" style="1" customWidth="1"/>
    <col min="6" max="6" width="15.375" style="1" customWidth="1"/>
    <col min="7" max="7" width="16.25390625" style="1" customWidth="1"/>
    <col min="8" max="8" width="10.375" style="16" bestFit="1" customWidth="1"/>
    <col min="9" max="16384" width="9.125" style="16" customWidth="1"/>
  </cols>
  <sheetData>
    <row r="1" spans="1:7" ht="15.75">
      <c r="A1" s="1"/>
      <c r="B1" s="1"/>
      <c r="C1" s="1"/>
      <c r="D1" s="3"/>
      <c r="E1" s="77" t="s">
        <v>27</v>
      </c>
      <c r="F1" s="77"/>
      <c r="G1" s="77"/>
    </row>
    <row r="2" spans="1:7" ht="15.75">
      <c r="A2" s="1"/>
      <c r="B2" s="1"/>
      <c r="C2" s="1"/>
      <c r="D2" s="77" t="s">
        <v>32</v>
      </c>
      <c r="E2" s="77"/>
      <c r="F2" s="77"/>
      <c r="G2" s="77"/>
    </row>
    <row r="3" spans="1:7" ht="15.75">
      <c r="A3" s="1"/>
      <c r="B3" s="1"/>
      <c r="C3" s="1"/>
      <c r="D3" s="77" t="s">
        <v>75</v>
      </c>
      <c r="E3" s="77"/>
      <c r="F3" s="77"/>
      <c r="G3" s="77"/>
    </row>
    <row r="4" spans="1:7" ht="15.75">
      <c r="A4" s="1"/>
      <c r="B4" s="1"/>
      <c r="C4" s="1"/>
      <c r="D4" s="77" t="s">
        <v>80</v>
      </c>
      <c r="E4" s="77"/>
      <c r="F4" s="77"/>
      <c r="G4" s="77"/>
    </row>
    <row r="5" spans="1:7" ht="15.75">
      <c r="A5" s="1"/>
      <c r="B5" s="1"/>
      <c r="C5" s="1"/>
      <c r="D5" s="3"/>
      <c r="E5" s="77" t="s">
        <v>81</v>
      </c>
      <c r="F5" s="77"/>
      <c r="G5" s="77"/>
    </row>
    <row r="6" spans="1:7" ht="15.75">
      <c r="A6" s="1"/>
      <c r="B6" s="1"/>
      <c r="C6" s="1"/>
      <c r="D6" s="3"/>
      <c r="E6" s="77" t="s">
        <v>82</v>
      </c>
      <c r="F6" s="77"/>
      <c r="G6" s="77"/>
    </row>
    <row r="7" spans="1:7" ht="21.75" customHeight="1">
      <c r="A7" s="1"/>
      <c r="B7" s="1"/>
      <c r="C7" s="1"/>
      <c r="D7" s="77" t="s">
        <v>52</v>
      </c>
      <c r="E7" s="77"/>
      <c r="F7" s="77"/>
      <c r="G7" s="77"/>
    </row>
    <row r="8" spans="1:7" ht="12.75" customHeight="1">
      <c r="A8" s="78" t="s">
        <v>76</v>
      </c>
      <c r="B8" s="78"/>
      <c r="C8" s="78"/>
      <c r="D8" s="78"/>
      <c r="E8" s="78"/>
      <c r="F8" s="78"/>
      <c r="G8" s="78"/>
    </row>
    <row r="9" spans="1:7" ht="59.25" customHeight="1">
      <c r="A9" s="78"/>
      <c r="B9" s="78"/>
      <c r="C9" s="78"/>
      <c r="D9" s="78"/>
      <c r="E9" s="78"/>
      <c r="F9" s="78"/>
      <c r="G9" s="78"/>
    </row>
    <row r="10" spans="1:5" ht="9.75" customHeight="1">
      <c r="A10" s="1"/>
      <c r="B10" s="2"/>
      <c r="C10" s="2"/>
      <c r="D10" s="2"/>
      <c r="E10" s="30" t="s">
        <v>18</v>
      </c>
    </row>
    <row r="11" spans="1:7" ht="18.75" customHeight="1">
      <c r="A11" s="60" t="s">
        <v>4</v>
      </c>
      <c r="B11" s="60" t="s">
        <v>14</v>
      </c>
      <c r="C11" s="60"/>
      <c r="D11" s="60"/>
      <c r="E11" s="64" t="s">
        <v>68</v>
      </c>
      <c r="F11" s="64"/>
      <c r="G11" s="64"/>
    </row>
    <row r="12" spans="1:7" ht="30.75" customHeight="1">
      <c r="A12" s="60"/>
      <c r="B12" s="60"/>
      <c r="C12" s="60"/>
      <c r="D12" s="60"/>
      <c r="E12" s="31">
        <v>2023</v>
      </c>
      <c r="F12" s="29">
        <v>2024</v>
      </c>
      <c r="G12" s="29">
        <v>2025</v>
      </c>
    </row>
    <row r="13" spans="1:7" ht="24.75" customHeight="1">
      <c r="A13" s="21" t="s">
        <v>5</v>
      </c>
      <c r="B13" s="85" t="s">
        <v>20</v>
      </c>
      <c r="C13" s="86"/>
      <c r="D13" s="87"/>
      <c r="E13" s="32">
        <f>E14+E16+E18+E21+E27+E30+E25+E32</f>
        <v>170393.5</v>
      </c>
      <c r="F13" s="33">
        <f>F14+F16+F18+F21+F27+F30+F25+F32</f>
        <v>169343.6</v>
      </c>
      <c r="G13" s="33">
        <f>G14+G16+G18+G21+G27+G30+G25+G32</f>
        <v>169843.6</v>
      </c>
    </row>
    <row r="14" spans="1:8" ht="15.75">
      <c r="A14" s="4" t="s">
        <v>6</v>
      </c>
      <c r="B14" s="68" t="s">
        <v>7</v>
      </c>
      <c r="C14" s="69"/>
      <c r="D14" s="70"/>
      <c r="E14" s="34">
        <f>E15</f>
        <v>83000</v>
      </c>
      <c r="F14" s="35">
        <f>F15</f>
        <v>84000</v>
      </c>
      <c r="G14" s="35">
        <f>G15</f>
        <v>85000</v>
      </c>
      <c r="H14" s="28"/>
    </row>
    <row r="15" spans="1:7" ht="15.75">
      <c r="A15" s="5" t="s">
        <v>8</v>
      </c>
      <c r="B15" s="82" t="s">
        <v>0</v>
      </c>
      <c r="C15" s="83"/>
      <c r="D15" s="84"/>
      <c r="E15" s="36">
        <v>83000</v>
      </c>
      <c r="F15" s="36">
        <v>84000</v>
      </c>
      <c r="G15" s="36">
        <v>85000</v>
      </c>
    </row>
    <row r="16" spans="1:7" ht="29.25" customHeight="1">
      <c r="A16" s="13" t="s">
        <v>35</v>
      </c>
      <c r="B16" s="88" t="s">
        <v>36</v>
      </c>
      <c r="C16" s="89"/>
      <c r="D16" s="90"/>
      <c r="E16" s="37">
        <f>E17</f>
        <v>4253.5</v>
      </c>
      <c r="F16" s="37">
        <f>F17</f>
        <v>4423.6</v>
      </c>
      <c r="G16" s="37">
        <f>G17</f>
        <v>4423.6</v>
      </c>
    </row>
    <row r="17" spans="1:7" ht="34.5" customHeight="1">
      <c r="A17" s="22" t="s">
        <v>37</v>
      </c>
      <c r="B17" s="61" t="s">
        <v>38</v>
      </c>
      <c r="C17" s="62"/>
      <c r="D17" s="63"/>
      <c r="E17" s="36">
        <v>4253.5</v>
      </c>
      <c r="F17" s="36">
        <v>4423.6</v>
      </c>
      <c r="G17" s="36">
        <v>4423.6</v>
      </c>
    </row>
    <row r="18" spans="1:7" ht="15.75">
      <c r="A18" s="4" t="s">
        <v>19</v>
      </c>
      <c r="B18" s="68" t="s">
        <v>9</v>
      </c>
      <c r="C18" s="69"/>
      <c r="D18" s="70"/>
      <c r="E18" s="34">
        <f>E19+E20</f>
        <v>37000</v>
      </c>
      <c r="F18" s="37">
        <f>F19+F20</f>
        <v>38500</v>
      </c>
      <c r="G18" s="37">
        <f>G19+G20</f>
        <v>40000</v>
      </c>
    </row>
    <row r="19" spans="1:7" ht="18" customHeight="1">
      <c r="A19" s="5" t="s">
        <v>16</v>
      </c>
      <c r="B19" s="82" t="s">
        <v>2</v>
      </c>
      <c r="C19" s="83"/>
      <c r="D19" s="84"/>
      <c r="E19" s="36">
        <v>9000</v>
      </c>
      <c r="F19" s="36">
        <v>9500</v>
      </c>
      <c r="G19" s="36">
        <v>10000</v>
      </c>
    </row>
    <row r="20" spans="1:7" ht="15.75">
      <c r="A20" s="5" t="s">
        <v>17</v>
      </c>
      <c r="B20" s="82" t="s">
        <v>1</v>
      </c>
      <c r="C20" s="83"/>
      <c r="D20" s="84"/>
      <c r="E20" s="36">
        <v>28000</v>
      </c>
      <c r="F20" s="36">
        <v>29000</v>
      </c>
      <c r="G20" s="36">
        <v>30000</v>
      </c>
    </row>
    <row r="21" spans="1:7" ht="32.25" customHeight="1">
      <c r="A21" s="6" t="s">
        <v>10</v>
      </c>
      <c r="B21" s="68" t="s">
        <v>11</v>
      </c>
      <c r="C21" s="69"/>
      <c r="D21" s="70"/>
      <c r="E21" s="38">
        <f>E22+E24</f>
        <v>32100</v>
      </c>
      <c r="F21" s="37">
        <f>F22+F24</f>
        <v>32400</v>
      </c>
      <c r="G21" s="37">
        <f>G22+G24</f>
        <v>32400</v>
      </c>
    </row>
    <row r="22" spans="1:7" ht="77.25" customHeight="1">
      <c r="A22" s="5" t="s">
        <v>12</v>
      </c>
      <c r="B22" s="82" t="s">
        <v>53</v>
      </c>
      <c r="C22" s="83"/>
      <c r="D22" s="84"/>
      <c r="E22" s="39">
        <v>25100</v>
      </c>
      <c r="F22" s="36">
        <v>25100</v>
      </c>
      <c r="G22" s="36">
        <v>25100</v>
      </c>
    </row>
    <row r="23" spans="1:7" ht="66" customHeight="1">
      <c r="A23" s="5" t="s">
        <v>15</v>
      </c>
      <c r="B23" s="97" t="s">
        <v>29</v>
      </c>
      <c r="C23" s="97"/>
      <c r="D23" s="97"/>
      <c r="E23" s="39">
        <v>25000</v>
      </c>
      <c r="F23" s="36">
        <v>25000</v>
      </c>
      <c r="G23" s="36">
        <v>25000</v>
      </c>
    </row>
    <row r="24" spans="1:7" ht="85.5" customHeight="1">
      <c r="A24" s="7" t="s">
        <v>21</v>
      </c>
      <c r="B24" s="71" t="s">
        <v>26</v>
      </c>
      <c r="C24" s="72"/>
      <c r="D24" s="73"/>
      <c r="E24" s="40">
        <v>7000</v>
      </c>
      <c r="F24" s="36">
        <v>7300</v>
      </c>
      <c r="G24" s="36">
        <v>7300</v>
      </c>
    </row>
    <row r="25" spans="1:7" ht="36.75" customHeight="1">
      <c r="A25" s="8" t="s">
        <v>25</v>
      </c>
      <c r="B25" s="74" t="s">
        <v>30</v>
      </c>
      <c r="C25" s="75"/>
      <c r="D25" s="76"/>
      <c r="E25" s="37">
        <f>E26</f>
        <v>2020</v>
      </c>
      <c r="F25" s="37">
        <f>F26</f>
        <v>2000</v>
      </c>
      <c r="G25" s="37">
        <f>G26</f>
        <v>2000</v>
      </c>
    </row>
    <row r="26" spans="1:7" ht="24" customHeight="1">
      <c r="A26" s="9" t="s">
        <v>28</v>
      </c>
      <c r="B26" s="82" t="s">
        <v>31</v>
      </c>
      <c r="C26" s="83"/>
      <c r="D26" s="84"/>
      <c r="E26" s="36">
        <v>2020</v>
      </c>
      <c r="F26" s="36">
        <v>2000</v>
      </c>
      <c r="G26" s="36">
        <v>2000</v>
      </c>
    </row>
    <row r="27" spans="1:7" ht="17.25" customHeight="1">
      <c r="A27" s="10" t="s">
        <v>22</v>
      </c>
      <c r="B27" s="74" t="s">
        <v>23</v>
      </c>
      <c r="C27" s="75"/>
      <c r="D27" s="76"/>
      <c r="E27" s="37">
        <f>E29+E28</f>
        <v>12000</v>
      </c>
      <c r="F27" s="35">
        <f>F29+F28</f>
        <v>8000</v>
      </c>
      <c r="G27" s="35">
        <f>G29+G28</f>
        <v>6000</v>
      </c>
    </row>
    <row r="28" spans="1:7" ht="84" customHeight="1">
      <c r="A28" s="12" t="s">
        <v>73</v>
      </c>
      <c r="B28" s="61" t="s">
        <v>74</v>
      </c>
      <c r="C28" s="62"/>
      <c r="D28" s="63"/>
      <c r="E28" s="41">
        <v>6000</v>
      </c>
      <c r="F28" s="41">
        <v>2000</v>
      </c>
      <c r="G28" s="41">
        <v>0</v>
      </c>
    </row>
    <row r="29" spans="1:7" s="17" customFormat="1" ht="40.5" customHeight="1">
      <c r="A29" s="9" t="s">
        <v>24</v>
      </c>
      <c r="B29" s="82" t="s">
        <v>39</v>
      </c>
      <c r="C29" s="83"/>
      <c r="D29" s="84"/>
      <c r="E29" s="41">
        <v>6000</v>
      </c>
      <c r="F29" s="41">
        <v>6000</v>
      </c>
      <c r="G29" s="41">
        <v>6000</v>
      </c>
    </row>
    <row r="30" spans="1:7" s="18" customFormat="1" ht="27" customHeight="1">
      <c r="A30" s="11" t="s">
        <v>33</v>
      </c>
      <c r="B30" s="79" t="s">
        <v>34</v>
      </c>
      <c r="C30" s="80"/>
      <c r="D30" s="81"/>
      <c r="E30" s="35">
        <f>E31</f>
        <v>20</v>
      </c>
      <c r="F30" s="35">
        <f>F31</f>
        <v>20</v>
      </c>
      <c r="G30" s="35">
        <f>G31</f>
        <v>20</v>
      </c>
    </row>
    <row r="31" spans="1:7" ht="36" customHeight="1">
      <c r="A31" s="15" t="s">
        <v>62</v>
      </c>
      <c r="B31" s="61" t="s">
        <v>63</v>
      </c>
      <c r="C31" s="62"/>
      <c r="D31" s="63"/>
      <c r="E31" s="41">
        <v>20</v>
      </c>
      <c r="F31" s="41">
        <v>20</v>
      </c>
      <c r="G31" s="41">
        <v>20</v>
      </c>
    </row>
    <row r="32" spans="1:7" ht="0.75" customHeight="1">
      <c r="A32" s="11" t="s">
        <v>50</v>
      </c>
      <c r="B32" s="88" t="s">
        <v>51</v>
      </c>
      <c r="C32" s="89"/>
      <c r="D32" s="90"/>
      <c r="E32" s="35">
        <f>E33</f>
        <v>0</v>
      </c>
      <c r="F32" s="35">
        <f>F33</f>
        <v>0</v>
      </c>
      <c r="G32" s="35">
        <f>G33</f>
        <v>0</v>
      </c>
    </row>
    <row r="33" spans="1:7" ht="33" customHeight="1" hidden="1">
      <c r="A33" s="12" t="s">
        <v>60</v>
      </c>
      <c r="B33" s="61" t="s">
        <v>61</v>
      </c>
      <c r="C33" s="89"/>
      <c r="D33" s="90"/>
      <c r="E33" s="41"/>
      <c r="F33" s="41"/>
      <c r="G33" s="41"/>
    </row>
    <row r="34" spans="1:7" ht="21" customHeight="1">
      <c r="A34" s="21" t="s">
        <v>13</v>
      </c>
      <c r="B34" s="98" t="s">
        <v>49</v>
      </c>
      <c r="C34" s="99"/>
      <c r="D34" s="100"/>
      <c r="E34" s="42">
        <f>E35+E53</f>
        <v>77105.7</v>
      </c>
      <c r="F34" s="43">
        <f>F35</f>
        <v>63662.5</v>
      </c>
      <c r="G34" s="43">
        <f>G35</f>
        <v>72698.3</v>
      </c>
    </row>
    <row r="35" spans="1:7" ht="33" customHeight="1">
      <c r="A35" s="23" t="s">
        <v>48</v>
      </c>
      <c r="B35" s="101" t="s">
        <v>47</v>
      </c>
      <c r="C35" s="102"/>
      <c r="D35" s="103"/>
      <c r="E35" s="44">
        <f>E36+E38+E48</f>
        <v>77088.2</v>
      </c>
      <c r="F35" s="44">
        <f>F36+F38+F48</f>
        <v>63662.5</v>
      </c>
      <c r="G35" s="44">
        <f>G36+G38+G48</f>
        <v>72698.3</v>
      </c>
    </row>
    <row r="36" spans="1:7" ht="26.25" customHeight="1">
      <c r="A36" s="10" t="s">
        <v>54</v>
      </c>
      <c r="B36" s="74" t="s">
        <v>46</v>
      </c>
      <c r="C36" s="75"/>
      <c r="D36" s="76"/>
      <c r="E36" s="37">
        <f>E37</f>
        <v>37954.1</v>
      </c>
      <c r="F36" s="37">
        <f>F37</f>
        <v>38966.3</v>
      </c>
      <c r="G36" s="37">
        <f>G37</f>
        <v>39873.9</v>
      </c>
    </row>
    <row r="37" spans="1:7" ht="31.5" customHeight="1">
      <c r="A37" s="24" t="s">
        <v>70</v>
      </c>
      <c r="B37" s="82" t="s">
        <v>69</v>
      </c>
      <c r="C37" s="83"/>
      <c r="D37" s="84"/>
      <c r="E37" s="36">
        <v>37954.1</v>
      </c>
      <c r="F37" s="36">
        <v>38966.3</v>
      </c>
      <c r="G37" s="36">
        <v>39873.9</v>
      </c>
    </row>
    <row r="38" spans="1:7" ht="35.25" customHeight="1">
      <c r="A38" s="25" t="s">
        <v>55</v>
      </c>
      <c r="B38" s="91" t="s">
        <v>45</v>
      </c>
      <c r="C38" s="92"/>
      <c r="D38" s="93"/>
      <c r="E38" s="45">
        <f>E40+E42+E43+E41</f>
        <v>35497.3</v>
      </c>
      <c r="F38" s="37">
        <f>F40+F42+F43+F41</f>
        <v>20868.7</v>
      </c>
      <c r="G38" s="37">
        <f>G40+G42+G43+G41</f>
        <v>28867.899999999998</v>
      </c>
    </row>
    <row r="39" spans="1:7" ht="30.75" customHeight="1" hidden="1">
      <c r="A39" s="26" t="s">
        <v>64</v>
      </c>
      <c r="B39" s="94" t="s">
        <v>59</v>
      </c>
      <c r="C39" s="95"/>
      <c r="D39" s="96"/>
      <c r="E39" s="46"/>
      <c r="F39" s="36">
        <f>F44+F43</f>
        <v>15312.3</v>
      </c>
      <c r="G39" s="36">
        <f>G44+G43</f>
        <v>14183.6</v>
      </c>
    </row>
    <row r="40" spans="1:7" ht="30.75" customHeight="1">
      <c r="A40" s="26" t="s">
        <v>64</v>
      </c>
      <c r="B40" s="94" t="s">
        <v>59</v>
      </c>
      <c r="C40" s="95"/>
      <c r="D40" s="96"/>
      <c r="E40" s="46">
        <v>0</v>
      </c>
      <c r="F40" s="36">
        <v>12648.2</v>
      </c>
      <c r="G40" s="36">
        <v>0</v>
      </c>
    </row>
    <row r="41" spans="1:7" ht="80.25" customHeight="1">
      <c r="A41" s="12" t="s">
        <v>87</v>
      </c>
      <c r="B41" s="61" t="s">
        <v>88</v>
      </c>
      <c r="C41" s="62"/>
      <c r="D41" s="63"/>
      <c r="E41" s="46">
        <v>0</v>
      </c>
      <c r="F41" s="36">
        <v>0</v>
      </c>
      <c r="G41" s="36">
        <v>21776.1</v>
      </c>
    </row>
    <row r="42" spans="1:7" ht="30.75" customHeight="1">
      <c r="A42" s="26" t="s">
        <v>78</v>
      </c>
      <c r="B42" s="94" t="s">
        <v>79</v>
      </c>
      <c r="C42" s="95"/>
      <c r="D42" s="96"/>
      <c r="E42" s="46">
        <v>17000</v>
      </c>
      <c r="F42" s="36">
        <v>0</v>
      </c>
      <c r="G42" s="36">
        <v>0</v>
      </c>
    </row>
    <row r="43" spans="1:7" ht="27" customHeight="1">
      <c r="A43" s="9" t="s">
        <v>65</v>
      </c>
      <c r="B43" s="94" t="s">
        <v>44</v>
      </c>
      <c r="C43" s="95"/>
      <c r="D43" s="96"/>
      <c r="E43" s="47">
        <f>E44+E45+E46+E47</f>
        <v>18497.3</v>
      </c>
      <c r="F43" s="36">
        <f>F44+F45+F46+F47</f>
        <v>8220.5</v>
      </c>
      <c r="G43" s="36">
        <f>G44+G45+G46+G47</f>
        <v>7091.8</v>
      </c>
    </row>
    <row r="44" spans="1:7" ht="33.75" customHeight="1">
      <c r="A44" s="52"/>
      <c r="B44" s="65" t="s">
        <v>43</v>
      </c>
      <c r="C44" s="66"/>
      <c r="D44" s="67"/>
      <c r="E44" s="53">
        <f>6989.7+102.1</f>
        <v>7091.8</v>
      </c>
      <c r="F44" s="54">
        <v>7091.8</v>
      </c>
      <c r="G44" s="54">
        <v>7091.8</v>
      </c>
    </row>
    <row r="45" spans="1:7" ht="60.75" customHeight="1">
      <c r="A45" s="52"/>
      <c r="B45" s="65" t="s">
        <v>67</v>
      </c>
      <c r="C45" s="66"/>
      <c r="D45" s="67"/>
      <c r="E45" s="53">
        <v>3151.2</v>
      </c>
      <c r="F45" s="54">
        <v>0</v>
      </c>
      <c r="G45" s="54">
        <v>0</v>
      </c>
    </row>
    <row r="46" spans="1:7" ht="30" customHeight="1">
      <c r="A46" s="52"/>
      <c r="B46" s="65" t="s">
        <v>77</v>
      </c>
      <c r="C46" s="66"/>
      <c r="D46" s="67"/>
      <c r="E46" s="53">
        <v>1259.3</v>
      </c>
      <c r="F46" s="54">
        <v>1128.7</v>
      </c>
      <c r="G46" s="54">
        <v>0</v>
      </c>
    </row>
    <row r="47" spans="1:7" ht="30" customHeight="1">
      <c r="A47" s="52"/>
      <c r="B47" s="65" t="s">
        <v>71</v>
      </c>
      <c r="C47" s="66"/>
      <c r="D47" s="67"/>
      <c r="E47" s="53">
        <v>6995</v>
      </c>
      <c r="F47" s="54">
        <v>0</v>
      </c>
      <c r="G47" s="54">
        <v>0</v>
      </c>
    </row>
    <row r="48" spans="1:7" ht="23.25" customHeight="1">
      <c r="A48" s="14" t="s">
        <v>56</v>
      </c>
      <c r="B48" s="68" t="s">
        <v>42</v>
      </c>
      <c r="C48" s="69"/>
      <c r="D48" s="70"/>
      <c r="E48" s="44">
        <f>E50+E49</f>
        <v>3636.8</v>
      </c>
      <c r="F48" s="37">
        <f>F50+F49</f>
        <v>3827.5</v>
      </c>
      <c r="G48" s="37">
        <f>G50+G49</f>
        <v>3956.5</v>
      </c>
    </row>
    <row r="49" spans="1:7" ht="54" customHeight="1">
      <c r="A49" s="24" t="s">
        <v>57</v>
      </c>
      <c r="B49" s="97" t="s">
        <v>41</v>
      </c>
      <c r="C49" s="97"/>
      <c r="D49" s="97"/>
      <c r="E49" s="47">
        <f>1497.8+75</f>
        <v>1572.8</v>
      </c>
      <c r="F49" s="36">
        <f>1549.6+92.7</f>
        <v>1642.3</v>
      </c>
      <c r="G49" s="36">
        <v>1699.5</v>
      </c>
    </row>
    <row r="50" spans="1:7" ht="36" customHeight="1">
      <c r="A50" s="9" t="s">
        <v>58</v>
      </c>
      <c r="B50" s="97" t="s">
        <v>66</v>
      </c>
      <c r="C50" s="97"/>
      <c r="D50" s="97"/>
      <c r="E50" s="47">
        <f>E51+E52</f>
        <v>2064</v>
      </c>
      <c r="F50" s="36">
        <f>F51+F52</f>
        <v>2185.2</v>
      </c>
      <c r="G50" s="36">
        <f>G51+G52</f>
        <v>2257</v>
      </c>
    </row>
    <row r="51" spans="1:7" ht="67.5" customHeight="1">
      <c r="A51" s="52"/>
      <c r="B51" s="65" t="s">
        <v>72</v>
      </c>
      <c r="C51" s="66"/>
      <c r="D51" s="67"/>
      <c r="E51" s="53">
        <v>10.6</v>
      </c>
      <c r="F51" s="54">
        <v>10.6</v>
      </c>
      <c r="G51" s="54">
        <v>10.6</v>
      </c>
    </row>
    <row r="52" spans="1:7" ht="51.75" customHeight="1">
      <c r="A52" s="55"/>
      <c r="B52" s="65" t="s">
        <v>40</v>
      </c>
      <c r="C52" s="66"/>
      <c r="D52" s="67"/>
      <c r="E52" s="53">
        <v>2053.4</v>
      </c>
      <c r="F52" s="54">
        <v>2174.6</v>
      </c>
      <c r="G52" s="54">
        <v>2246.4</v>
      </c>
    </row>
    <row r="53" spans="1:7" ht="16.5" customHeight="1">
      <c r="A53" s="56" t="s">
        <v>83</v>
      </c>
      <c r="B53" s="88" t="s">
        <v>84</v>
      </c>
      <c r="C53" s="89"/>
      <c r="D53" s="90"/>
      <c r="E53" s="58">
        <f>E54</f>
        <v>17.5</v>
      </c>
      <c r="F53" s="59"/>
      <c r="G53" s="59"/>
    </row>
    <row r="54" spans="1:7" ht="32.25" customHeight="1">
      <c r="A54" s="57" t="s">
        <v>85</v>
      </c>
      <c r="B54" s="82" t="s">
        <v>86</v>
      </c>
      <c r="C54" s="83"/>
      <c r="D54" s="84"/>
      <c r="E54" s="53">
        <v>17.5</v>
      </c>
      <c r="F54" s="54"/>
      <c r="G54" s="54"/>
    </row>
    <row r="55" spans="1:7" s="19" customFormat="1" ht="24" customHeight="1">
      <c r="A55" s="27"/>
      <c r="B55" s="104" t="s">
        <v>3</v>
      </c>
      <c r="C55" s="105"/>
      <c r="D55" s="106"/>
      <c r="E55" s="48">
        <f>E34+E13</f>
        <v>247499.2</v>
      </c>
      <c r="F55" s="48">
        <f>F34+F13</f>
        <v>233006.1</v>
      </c>
      <c r="G55" s="48">
        <f>G34+G13</f>
        <v>242541.90000000002</v>
      </c>
    </row>
    <row r="56" ht="60.75" customHeight="1">
      <c r="F56" s="49"/>
    </row>
    <row r="57" spans="1:7" s="20" customFormat="1" ht="47.25" customHeight="1">
      <c r="A57" s="16"/>
      <c r="B57" s="16"/>
      <c r="C57" s="16"/>
      <c r="D57" s="16"/>
      <c r="E57" s="1"/>
      <c r="F57" s="50"/>
      <c r="G57" s="51"/>
    </row>
    <row r="58" spans="5:6" ht="57.75" customHeight="1">
      <c r="E58" s="1" t="s">
        <v>89</v>
      </c>
      <c r="F58" s="50"/>
    </row>
  </sheetData>
  <sheetProtection/>
  <mergeCells count="54">
    <mergeCell ref="B33:D33"/>
    <mergeCell ref="B39:D39"/>
    <mergeCell ref="B53:D53"/>
    <mergeCell ref="B54:D54"/>
    <mergeCell ref="B41:D41"/>
    <mergeCell ref="B55:D55"/>
    <mergeCell ref="B50:D50"/>
    <mergeCell ref="B52:D52"/>
    <mergeCell ref="B43:D43"/>
    <mergeCell ref="B44:D44"/>
    <mergeCell ref="B51:D51"/>
    <mergeCell ref="B46:D46"/>
    <mergeCell ref="B40:D40"/>
    <mergeCell ref="B27:D27"/>
    <mergeCell ref="B49:D49"/>
    <mergeCell ref="B34:D34"/>
    <mergeCell ref="B35:D35"/>
    <mergeCell ref="B36:D36"/>
    <mergeCell ref="B37:D37"/>
    <mergeCell ref="B48:D48"/>
    <mergeCell ref="B32:D32"/>
    <mergeCell ref="B38:D38"/>
    <mergeCell ref="B42:D42"/>
    <mergeCell ref="B31:D31"/>
    <mergeCell ref="B16:D16"/>
    <mergeCell ref="B17:D17"/>
    <mergeCell ref="B18:D18"/>
    <mergeCell ref="B19:D19"/>
    <mergeCell ref="B23:D23"/>
    <mergeCell ref="B30:D30"/>
    <mergeCell ref="B29:D29"/>
    <mergeCell ref="B26:D26"/>
    <mergeCell ref="B22:D22"/>
    <mergeCell ref="B15:D15"/>
    <mergeCell ref="B13:D13"/>
    <mergeCell ref="B20:D20"/>
    <mergeCell ref="E1:G1"/>
    <mergeCell ref="D2:G2"/>
    <mergeCell ref="D3:G3"/>
    <mergeCell ref="D4:G4"/>
    <mergeCell ref="D7:G7"/>
    <mergeCell ref="A8:G9"/>
    <mergeCell ref="E5:G5"/>
    <mergeCell ref="E6:G6"/>
    <mergeCell ref="A11:A12"/>
    <mergeCell ref="B11:D12"/>
    <mergeCell ref="B28:D28"/>
    <mergeCell ref="E11:G11"/>
    <mergeCell ref="B47:D47"/>
    <mergeCell ref="B21:D21"/>
    <mergeCell ref="B45:D45"/>
    <mergeCell ref="B24:D24"/>
    <mergeCell ref="B25:D25"/>
    <mergeCell ref="B14:D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Ирина</cp:lastModifiedBy>
  <cp:lastPrinted>2022-12-08T14:52:13Z</cp:lastPrinted>
  <dcterms:created xsi:type="dcterms:W3CDTF">2005-10-13T11:49:31Z</dcterms:created>
  <dcterms:modified xsi:type="dcterms:W3CDTF">2023-02-20T12:55:19Z</dcterms:modified>
  <cp:category/>
  <cp:version/>
  <cp:contentType/>
  <cp:contentStatus/>
</cp:coreProperties>
</file>